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O VELLORE\Desktop\ceo\"/>
    </mc:Choice>
  </mc:AlternateContent>
  <bookViews>
    <workbookView xWindow="0" yWindow="0" windowWidth="20490" windowHeight="9510" activeTab="1"/>
  </bookViews>
  <sheets>
    <sheet name="abstract" sheetId="2" r:id="rId1"/>
    <sheet name="school list" sheetId="1" r:id="rId2"/>
  </sheets>
  <externalReferences>
    <externalReference r:id="rId3"/>
  </externalReferences>
  <definedNames>
    <definedName name="_xlnm._FilterDatabase" localSheetId="1" hidden="1">'school list'!$A$3:$Z$246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4" i="1" l="1"/>
  <c r="F244" i="1"/>
  <c r="B244" i="1"/>
  <c r="G243" i="1"/>
  <c r="F243" i="1"/>
  <c r="B243" i="1"/>
  <c r="G242" i="1"/>
  <c r="F242" i="1"/>
  <c r="B242" i="1"/>
  <c r="G241" i="1"/>
  <c r="F241" i="1"/>
  <c r="B241" i="1"/>
  <c r="G240" i="1"/>
  <c r="F240" i="1"/>
  <c r="B240" i="1"/>
  <c r="G239" i="1"/>
  <c r="F239" i="1"/>
  <c r="B239" i="1"/>
  <c r="G238" i="1"/>
  <c r="F238" i="1"/>
  <c r="B238" i="1"/>
  <c r="G237" i="1"/>
  <c r="F237" i="1"/>
  <c r="B237" i="1"/>
  <c r="G236" i="1"/>
  <c r="F236" i="1"/>
  <c r="B236" i="1"/>
  <c r="G235" i="1"/>
  <c r="F235" i="1"/>
  <c r="B235" i="1"/>
  <c r="G234" i="1"/>
  <c r="F234" i="1"/>
  <c r="B234" i="1"/>
  <c r="G233" i="1"/>
  <c r="F233" i="1"/>
  <c r="B233" i="1"/>
  <c r="G232" i="1"/>
  <c r="F232" i="1"/>
  <c r="B232" i="1"/>
  <c r="G231" i="1"/>
  <c r="F231" i="1"/>
  <c r="B231" i="1"/>
  <c r="G230" i="1"/>
  <c r="F230" i="1"/>
  <c r="B230" i="1"/>
  <c r="G229" i="1"/>
  <c r="F229" i="1"/>
  <c r="B229" i="1"/>
  <c r="G228" i="1"/>
  <c r="F228" i="1"/>
  <c r="B228" i="1"/>
  <c r="G227" i="1"/>
  <c r="F227" i="1"/>
  <c r="B227" i="1"/>
  <c r="G226" i="1"/>
  <c r="F226" i="1"/>
  <c r="B226" i="1"/>
  <c r="G225" i="1"/>
  <c r="F225" i="1"/>
  <c r="B225" i="1"/>
  <c r="G224" i="1"/>
  <c r="F224" i="1"/>
  <c r="B224" i="1"/>
  <c r="G223" i="1"/>
  <c r="F223" i="1"/>
  <c r="B223" i="1"/>
  <c r="G222" i="1"/>
  <c r="F222" i="1"/>
  <c r="B222" i="1"/>
  <c r="G221" i="1"/>
  <c r="F221" i="1"/>
  <c r="B221" i="1"/>
  <c r="R220" i="1"/>
  <c r="R221" i="1" s="1"/>
  <c r="R222" i="1" s="1"/>
  <c r="R223" i="1" s="1"/>
  <c r="R224" i="1" s="1"/>
  <c r="G220" i="1"/>
  <c r="F220" i="1"/>
  <c r="B220" i="1"/>
  <c r="G219" i="1"/>
  <c r="F219" i="1"/>
  <c r="B219" i="1"/>
  <c r="G218" i="1"/>
  <c r="F218" i="1"/>
  <c r="B218" i="1"/>
  <c r="G217" i="1"/>
  <c r="F217" i="1"/>
  <c r="B217" i="1"/>
  <c r="G216" i="1"/>
  <c r="F216" i="1"/>
  <c r="B216" i="1"/>
  <c r="G215" i="1"/>
  <c r="F215" i="1"/>
  <c r="B215" i="1"/>
  <c r="G214" i="1"/>
  <c r="F214" i="1"/>
  <c r="B214" i="1"/>
  <c r="G213" i="1"/>
  <c r="F213" i="1"/>
  <c r="B213" i="1"/>
  <c r="G212" i="1"/>
  <c r="F212" i="1"/>
  <c r="B212" i="1"/>
  <c r="G211" i="1"/>
  <c r="F211" i="1"/>
  <c r="B211" i="1"/>
  <c r="G210" i="1"/>
  <c r="F210" i="1"/>
  <c r="B210" i="1"/>
  <c r="G209" i="1"/>
  <c r="F209" i="1"/>
  <c r="B209" i="1"/>
  <c r="G208" i="1"/>
  <c r="F208" i="1"/>
  <c r="B208" i="1"/>
  <c r="G207" i="1"/>
  <c r="F207" i="1"/>
  <c r="B207" i="1"/>
  <c r="G206" i="1"/>
  <c r="F206" i="1"/>
  <c r="B206" i="1"/>
  <c r="G205" i="1"/>
  <c r="F205" i="1"/>
  <c r="B205" i="1"/>
  <c r="G204" i="1"/>
  <c r="F204" i="1"/>
  <c r="B204" i="1"/>
  <c r="G203" i="1"/>
  <c r="F203" i="1"/>
  <c r="B203" i="1"/>
  <c r="G202" i="1"/>
  <c r="F202" i="1"/>
  <c r="B202" i="1"/>
  <c r="G201" i="1"/>
  <c r="F201" i="1"/>
  <c r="B201" i="1"/>
  <c r="G200" i="1"/>
  <c r="F200" i="1"/>
  <c r="B200" i="1"/>
  <c r="G199" i="1"/>
  <c r="F199" i="1"/>
  <c r="B199" i="1"/>
  <c r="G198" i="1"/>
  <c r="F198" i="1"/>
  <c r="B198" i="1"/>
  <c r="G197" i="1"/>
  <c r="F197" i="1"/>
  <c r="B197" i="1"/>
  <c r="G196" i="1"/>
  <c r="F196" i="1"/>
  <c r="B196" i="1"/>
  <c r="G195" i="1"/>
  <c r="F195" i="1"/>
  <c r="B195" i="1"/>
  <c r="G194" i="1"/>
  <c r="F194" i="1"/>
  <c r="B194" i="1"/>
  <c r="G193" i="1"/>
  <c r="F193" i="1"/>
  <c r="B193" i="1"/>
  <c r="G192" i="1"/>
  <c r="F192" i="1"/>
  <c r="B192" i="1"/>
  <c r="G191" i="1"/>
  <c r="F191" i="1"/>
  <c r="B191" i="1"/>
  <c r="R190" i="1"/>
  <c r="R191" i="1" s="1"/>
  <c r="R192" i="1" s="1"/>
  <c r="R193" i="1" s="1"/>
  <c r="G190" i="1"/>
  <c r="F190" i="1"/>
  <c r="B190" i="1"/>
  <c r="G189" i="1"/>
  <c r="F189" i="1"/>
  <c r="B189" i="1"/>
  <c r="G188" i="1"/>
  <c r="F188" i="1"/>
  <c r="B188" i="1"/>
  <c r="G187" i="1"/>
  <c r="F187" i="1"/>
  <c r="B187" i="1"/>
  <c r="G186" i="1"/>
  <c r="F186" i="1"/>
  <c r="B186" i="1"/>
  <c r="G185" i="1"/>
  <c r="F185" i="1"/>
  <c r="B185" i="1"/>
  <c r="G184" i="1"/>
  <c r="F184" i="1"/>
  <c r="B184" i="1"/>
  <c r="G183" i="1"/>
  <c r="F183" i="1"/>
  <c r="B183" i="1"/>
  <c r="R182" i="1"/>
  <c r="R183" i="1" s="1"/>
  <c r="R184" i="1" s="1"/>
  <c r="R185" i="1" s="1"/>
  <c r="R186" i="1" s="1"/>
  <c r="G182" i="1"/>
  <c r="F182" i="1"/>
  <c r="B182" i="1"/>
  <c r="G181" i="1"/>
  <c r="F181" i="1"/>
  <c r="B181" i="1"/>
  <c r="G180" i="1"/>
  <c r="F180" i="1"/>
  <c r="B180" i="1"/>
  <c r="G179" i="1"/>
  <c r="F179" i="1"/>
  <c r="B179" i="1"/>
  <c r="G178" i="1"/>
  <c r="F178" i="1"/>
  <c r="B178" i="1"/>
  <c r="G177" i="1"/>
  <c r="F177" i="1"/>
  <c r="B177" i="1"/>
  <c r="G176" i="1"/>
  <c r="F176" i="1"/>
  <c r="B176" i="1"/>
  <c r="G175" i="1"/>
  <c r="F175" i="1"/>
  <c r="B175" i="1"/>
  <c r="G174" i="1"/>
  <c r="F174" i="1"/>
  <c r="B174" i="1"/>
  <c r="G173" i="1"/>
  <c r="F173" i="1"/>
  <c r="B173" i="1"/>
  <c r="G172" i="1"/>
  <c r="F172" i="1"/>
  <c r="B172" i="1"/>
  <c r="G171" i="1"/>
  <c r="F171" i="1"/>
  <c r="B171" i="1"/>
  <c r="G170" i="1"/>
  <c r="F170" i="1"/>
  <c r="B170" i="1"/>
  <c r="G169" i="1"/>
  <c r="F169" i="1"/>
  <c r="B169" i="1"/>
  <c r="G168" i="1"/>
  <c r="F168" i="1"/>
  <c r="B168" i="1"/>
  <c r="G167" i="1"/>
  <c r="F167" i="1"/>
  <c r="B167" i="1"/>
  <c r="G166" i="1"/>
  <c r="F166" i="1"/>
  <c r="B166" i="1"/>
  <c r="G165" i="1"/>
  <c r="F165" i="1"/>
  <c r="B165" i="1"/>
  <c r="G164" i="1"/>
  <c r="F164" i="1"/>
  <c r="B164" i="1"/>
  <c r="G163" i="1"/>
  <c r="F163" i="1"/>
  <c r="B163" i="1"/>
  <c r="G162" i="1"/>
  <c r="F162" i="1"/>
  <c r="B162" i="1"/>
  <c r="G161" i="1"/>
  <c r="F161" i="1"/>
  <c r="B161" i="1"/>
  <c r="G160" i="1"/>
  <c r="F160" i="1"/>
  <c r="B160" i="1"/>
  <c r="G159" i="1"/>
  <c r="F159" i="1"/>
  <c r="B159" i="1"/>
  <c r="G158" i="1"/>
  <c r="F158" i="1"/>
  <c r="B158" i="1"/>
  <c r="G157" i="1"/>
  <c r="F157" i="1"/>
  <c r="B157" i="1"/>
  <c r="G156" i="1"/>
  <c r="F156" i="1"/>
  <c r="B156" i="1"/>
  <c r="G155" i="1"/>
  <c r="F155" i="1"/>
  <c r="B155" i="1"/>
  <c r="R154" i="1"/>
  <c r="R155" i="1" s="1"/>
  <c r="R156" i="1" s="1"/>
  <c r="R157" i="1" s="1"/>
  <c r="R158" i="1" s="1"/>
  <c r="R159" i="1" s="1"/>
  <c r="R160" i="1" s="1"/>
  <c r="R161" i="1" s="1"/>
  <c r="R162" i="1" s="1"/>
  <c r="R163" i="1" s="1"/>
  <c r="G154" i="1"/>
  <c r="F154" i="1"/>
  <c r="B154" i="1"/>
  <c r="G153" i="1"/>
  <c r="F153" i="1"/>
  <c r="B153" i="1"/>
  <c r="G152" i="1"/>
  <c r="F152" i="1"/>
  <c r="B152" i="1"/>
  <c r="G151" i="1"/>
  <c r="F151" i="1"/>
  <c r="B151" i="1"/>
  <c r="G150" i="1"/>
  <c r="F150" i="1"/>
  <c r="B150" i="1"/>
  <c r="G149" i="1"/>
  <c r="F149" i="1"/>
  <c r="B149" i="1"/>
  <c r="G148" i="1"/>
  <c r="F148" i="1"/>
  <c r="B148" i="1"/>
  <c r="G147" i="1"/>
  <c r="F147" i="1"/>
  <c r="B147" i="1"/>
  <c r="G146" i="1"/>
  <c r="F146" i="1"/>
  <c r="B146" i="1"/>
  <c r="G145" i="1"/>
  <c r="F145" i="1"/>
  <c r="B145" i="1"/>
  <c r="G144" i="1"/>
  <c r="F144" i="1"/>
  <c r="B144" i="1"/>
  <c r="G143" i="1"/>
  <c r="F143" i="1"/>
  <c r="B143" i="1"/>
  <c r="G142" i="1"/>
  <c r="F142" i="1"/>
  <c r="B142" i="1"/>
  <c r="G141" i="1"/>
  <c r="F141" i="1"/>
  <c r="B141" i="1"/>
  <c r="R140" i="1"/>
  <c r="R141" i="1" s="1"/>
  <c r="R142" i="1" s="1"/>
  <c r="R143" i="1" s="1"/>
  <c r="R144" i="1" s="1"/>
  <c r="G140" i="1"/>
  <c r="F140" i="1"/>
  <c r="B140" i="1"/>
  <c r="G139" i="1"/>
  <c r="F139" i="1"/>
  <c r="B139" i="1"/>
  <c r="G138" i="1"/>
  <c r="F138" i="1"/>
  <c r="B138" i="1"/>
  <c r="G137" i="1"/>
  <c r="F137" i="1"/>
  <c r="B137" i="1"/>
  <c r="G136" i="1"/>
  <c r="F136" i="1"/>
  <c r="B136" i="1"/>
  <c r="R135" i="1"/>
  <c r="R136" i="1" s="1"/>
  <c r="R137" i="1" s="1"/>
  <c r="R138" i="1" s="1"/>
  <c r="G135" i="1"/>
  <c r="F135" i="1"/>
  <c r="B135" i="1"/>
  <c r="G134" i="1"/>
  <c r="F134" i="1"/>
  <c r="B134" i="1"/>
  <c r="G133" i="1"/>
  <c r="F133" i="1"/>
  <c r="B133" i="1"/>
  <c r="G132" i="1"/>
  <c r="F132" i="1"/>
  <c r="B132" i="1"/>
  <c r="G131" i="1"/>
  <c r="F131" i="1"/>
  <c r="B131" i="1"/>
  <c r="G130" i="1"/>
  <c r="F130" i="1"/>
  <c r="B130" i="1"/>
  <c r="G129" i="1"/>
  <c r="F129" i="1"/>
  <c r="B129" i="1"/>
  <c r="G128" i="1"/>
  <c r="F128" i="1"/>
  <c r="B128" i="1"/>
  <c r="G127" i="1"/>
  <c r="F127" i="1"/>
  <c r="B127" i="1"/>
  <c r="G126" i="1"/>
  <c r="F126" i="1"/>
  <c r="B126" i="1"/>
  <c r="G125" i="1"/>
  <c r="F125" i="1"/>
  <c r="B125" i="1"/>
  <c r="G124" i="1"/>
  <c r="F124" i="1"/>
  <c r="B124" i="1"/>
  <c r="G123" i="1"/>
  <c r="F123" i="1"/>
  <c r="B123" i="1"/>
  <c r="G122" i="1"/>
  <c r="F122" i="1"/>
  <c r="B122" i="1"/>
  <c r="G121" i="1"/>
  <c r="F121" i="1"/>
  <c r="B121" i="1"/>
  <c r="G120" i="1"/>
  <c r="F120" i="1"/>
  <c r="B120" i="1"/>
  <c r="R119" i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G119" i="1"/>
  <c r="F119" i="1"/>
  <c r="B119" i="1"/>
  <c r="G118" i="1"/>
  <c r="F118" i="1"/>
  <c r="B118" i="1"/>
  <c r="G117" i="1"/>
  <c r="F117" i="1"/>
  <c r="B117" i="1"/>
  <c r="G116" i="1"/>
  <c r="F116" i="1"/>
  <c r="B116" i="1"/>
  <c r="G115" i="1"/>
  <c r="F115" i="1"/>
  <c r="B115" i="1"/>
  <c r="G114" i="1"/>
  <c r="F114" i="1"/>
  <c r="B114" i="1"/>
  <c r="G113" i="1"/>
  <c r="F113" i="1"/>
  <c r="B113" i="1"/>
  <c r="G112" i="1"/>
  <c r="F112" i="1"/>
  <c r="B112" i="1"/>
  <c r="G111" i="1"/>
  <c r="F111" i="1"/>
  <c r="B111" i="1"/>
  <c r="G110" i="1"/>
  <c r="F110" i="1"/>
  <c r="B110" i="1"/>
  <c r="G109" i="1"/>
  <c r="F109" i="1"/>
  <c r="B109" i="1"/>
  <c r="G108" i="1"/>
  <c r="F108" i="1"/>
  <c r="B108" i="1"/>
  <c r="G107" i="1"/>
  <c r="F107" i="1"/>
  <c r="B107" i="1"/>
  <c r="G106" i="1"/>
  <c r="F106" i="1"/>
  <c r="B106" i="1"/>
  <c r="G105" i="1"/>
  <c r="F105" i="1"/>
  <c r="B105" i="1"/>
  <c r="G104" i="1"/>
  <c r="F104" i="1"/>
  <c r="B104" i="1"/>
  <c r="G103" i="1"/>
  <c r="F103" i="1"/>
  <c r="B103" i="1"/>
  <c r="G102" i="1"/>
  <c r="F102" i="1"/>
  <c r="B102" i="1"/>
  <c r="R101" i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G101" i="1"/>
  <c r="F101" i="1"/>
  <c r="B101" i="1"/>
  <c r="G100" i="1"/>
  <c r="F100" i="1"/>
  <c r="B100" i="1"/>
  <c r="G99" i="1"/>
  <c r="F99" i="1"/>
  <c r="B99" i="1"/>
  <c r="G98" i="1"/>
  <c r="F98" i="1"/>
  <c r="B98" i="1"/>
  <c r="G97" i="1"/>
  <c r="F97" i="1"/>
  <c r="B97" i="1"/>
  <c r="G96" i="1"/>
  <c r="F96" i="1"/>
  <c r="B96" i="1"/>
  <c r="G95" i="1"/>
  <c r="F95" i="1"/>
  <c r="B95" i="1"/>
  <c r="R98" i="1"/>
  <c r="R97" i="1" s="1"/>
  <c r="G94" i="1"/>
  <c r="F94" i="1"/>
  <c r="B94" i="1"/>
  <c r="G93" i="1"/>
  <c r="F93" i="1"/>
  <c r="B93" i="1"/>
  <c r="G92" i="1"/>
  <c r="F92" i="1"/>
  <c r="B92" i="1"/>
  <c r="G91" i="1"/>
  <c r="F91" i="1"/>
  <c r="B91" i="1"/>
  <c r="G90" i="1"/>
  <c r="F90" i="1"/>
  <c r="B90" i="1"/>
  <c r="G89" i="1"/>
  <c r="F89" i="1"/>
  <c r="B89" i="1"/>
  <c r="G88" i="1"/>
  <c r="F88" i="1"/>
  <c r="B88" i="1"/>
  <c r="G87" i="1"/>
  <c r="F87" i="1"/>
  <c r="B87" i="1"/>
  <c r="R86" i="1"/>
  <c r="R87" i="1" s="1"/>
  <c r="R88" i="1" s="1"/>
  <c r="R89" i="1" s="1"/>
  <c r="G86" i="1"/>
  <c r="F86" i="1"/>
  <c r="B86" i="1"/>
  <c r="G85" i="1"/>
  <c r="F85" i="1"/>
  <c r="B85" i="1"/>
  <c r="G84" i="1"/>
  <c r="F84" i="1"/>
  <c r="B84" i="1"/>
  <c r="G83" i="1"/>
  <c r="F83" i="1"/>
  <c r="B83" i="1"/>
  <c r="G82" i="1"/>
  <c r="F82" i="1"/>
  <c r="B82" i="1"/>
  <c r="G81" i="1"/>
  <c r="F81" i="1"/>
  <c r="B81" i="1"/>
  <c r="G80" i="1"/>
  <c r="F80" i="1"/>
  <c r="B80" i="1"/>
  <c r="G79" i="1"/>
  <c r="F79" i="1"/>
  <c r="B79" i="1"/>
  <c r="G78" i="1"/>
  <c r="F78" i="1"/>
  <c r="B78" i="1"/>
  <c r="R77" i="1"/>
  <c r="R78" i="1" s="1"/>
  <c r="R79" i="1" s="1"/>
  <c r="R80" i="1" s="1"/>
  <c r="R81" i="1" s="1"/>
  <c r="G77" i="1"/>
  <c r="F77" i="1"/>
  <c r="B77" i="1"/>
  <c r="G76" i="1"/>
  <c r="F76" i="1"/>
  <c r="B76" i="1"/>
  <c r="G75" i="1"/>
  <c r="F75" i="1"/>
  <c r="B75" i="1"/>
  <c r="G74" i="1"/>
  <c r="F74" i="1"/>
  <c r="B74" i="1"/>
  <c r="G73" i="1"/>
  <c r="F73" i="1"/>
  <c r="B73" i="1"/>
  <c r="G72" i="1"/>
  <c r="F72" i="1"/>
  <c r="B72" i="1"/>
  <c r="G71" i="1"/>
  <c r="F71" i="1"/>
  <c r="B71" i="1"/>
  <c r="G70" i="1"/>
  <c r="F70" i="1"/>
  <c r="B70" i="1"/>
  <c r="G69" i="1"/>
  <c r="F69" i="1"/>
  <c r="B69" i="1"/>
  <c r="G68" i="1"/>
  <c r="F68" i="1"/>
  <c r="B68" i="1"/>
  <c r="G67" i="1"/>
  <c r="F67" i="1"/>
  <c r="B67" i="1"/>
  <c r="G66" i="1"/>
  <c r="F66" i="1"/>
  <c r="B66" i="1"/>
  <c r="G65" i="1"/>
  <c r="F65" i="1"/>
  <c r="B65" i="1"/>
  <c r="G64" i="1"/>
  <c r="F64" i="1"/>
  <c r="B64" i="1"/>
  <c r="G63" i="1"/>
  <c r="F63" i="1"/>
  <c r="B63" i="1"/>
  <c r="G62" i="1"/>
  <c r="F62" i="1"/>
  <c r="B62" i="1"/>
  <c r="G61" i="1"/>
  <c r="F61" i="1"/>
  <c r="B61" i="1"/>
  <c r="G60" i="1"/>
  <c r="F60" i="1"/>
  <c r="B60" i="1"/>
  <c r="G59" i="1"/>
  <c r="F59" i="1"/>
  <c r="B59" i="1"/>
  <c r="G58" i="1"/>
  <c r="F58" i="1"/>
  <c r="B58" i="1"/>
  <c r="G57" i="1"/>
  <c r="F57" i="1"/>
  <c r="B57" i="1"/>
  <c r="R56" i="1"/>
  <c r="R57" i="1" s="1"/>
  <c r="R58" i="1" s="1"/>
  <c r="R59" i="1" s="1"/>
  <c r="R60" i="1" s="1"/>
  <c r="R61" i="1" s="1"/>
  <c r="R62" i="1" s="1"/>
  <c r="R63" i="1" s="1"/>
  <c r="R64" i="1" s="1"/>
  <c r="R65" i="1" s="1"/>
  <c r="G56" i="1"/>
  <c r="F56" i="1"/>
  <c r="B56" i="1"/>
  <c r="G55" i="1"/>
  <c r="F55" i="1"/>
  <c r="B55" i="1"/>
  <c r="G54" i="1"/>
  <c r="F54" i="1"/>
  <c r="B54" i="1"/>
  <c r="G53" i="1"/>
  <c r="F53" i="1"/>
  <c r="B53" i="1"/>
  <c r="G52" i="1"/>
  <c r="F52" i="1"/>
  <c r="B52" i="1"/>
  <c r="G51" i="1"/>
  <c r="F51" i="1"/>
  <c r="B51" i="1"/>
  <c r="R50" i="1"/>
  <c r="R51" i="1" s="1"/>
  <c r="R52" i="1" s="1"/>
  <c r="R53" i="1" s="1"/>
  <c r="R54" i="1" s="1"/>
  <c r="G50" i="1"/>
  <c r="F50" i="1"/>
  <c r="B50" i="1"/>
  <c r="G49" i="1"/>
  <c r="F49" i="1"/>
  <c r="B49" i="1"/>
  <c r="G48" i="1"/>
  <c r="F48" i="1"/>
  <c r="B48" i="1"/>
  <c r="G47" i="1"/>
  <c r="F47" i="1"/>
  <c r="B47" i="1"/>
  <c r="G46" i="1"/>
  <c r="F46" i="1"/>
  <c r="B46" i="1"/>
  <c r="G45" i="1"/>
  <c r="F45" i="1"/>
  <c r="B45" i="1"/>
  <c r="G44" i="1"/>
  <c r="F44" i="1"/>
  <c r="B44" i="1"/>
  <c r="G43" i="1"/>
  <c r="F43" i="1"/>
  <c r="B43" i="1"/>
  <c r="G42" i="1"/>
  <c r="F42" i="1"/>
  <c r="B42" i="1"/>
  <c r="G41" i="1"/>
  <c r="F41" i="1"/>
  <c r="B41" i="1"/>
  <c r="G40" i="1"/>
  <c r="F40" i="1"/>
  <c r="B40" i="1"/>
  <c r="G39" i="1"/>
  <c r="F39" i="1"/>
  <c r="B39" i="1"/>
  <c r="G38" i="1"/>
  <c r="F38" i="1"/>
  <c r="B38" i="1"/>
  <c r="R37" i="1"/>
  <c r="R38" i="1" s="1"/>
  <c r="R39" i="1" s="1"/>
  <c r="R40" i="1" s="1"/>
  <c r="R41" i="1" s="1"/>
  <c r="R42" i="1" s="1"/>
  <c r="R43" i="1" s="1"/>
  <c r="G37" i="1"/>
  <c r="F37" i="1"/>
  <c r="B37" i="1"/>
  <c r="G36" i="1"/>
  <c r="F36" i="1"/>
  <c r="B36" i="1"/>
  <c r="G35" i="1"/>
  <c r="F35" i="1"/>
  <c r="B35" i="1"/>
  <c r="G34" i="1"/>
  <c r="F34" i="1"/>
  <c r="B34" i="1"/>
  <c r="G33" i="1"/>
  <c r="F33" i="1"/>
  <c r="B33" i="1"/>
  <c r="G32" i="1"/>
  <c r="F32" i="1"/>
  <c r="B32" i="1"/>
  <c r="G31" i="1"/>
  <c r="F31" i="1"/>
  <c r="B31" i="1"/>
  <c r="G30" i="1"/>
  <c r="F30" i="1"/>
  <c r="B30" i="1"/>
  <c r="G29" i="1"/>
  <c r="F29" i="1"/>
  <c r="B29" i="1"/>
  <c r="G28" i="1"/>
  <c r="F28" i="1"/>
  <c r="B28" i="1"/>
  <c r="G27" i="1"/>
  <c r="F27" i="1"/>
  <c r="B27" i="1"/>
  <c r="G26" i="1"/>
  <c r="F26" i="1"/>
  <c r="B26" i="1"/>
  <c r="G25" i="1"/>
  <c r="F25" i="1"/>
  <c r="B25" i="1"/>
  <c r="G24" i="1"/>
  <c r="F24" i="1"/>
  <c r="B24" i="1"/>
  <c r="G23" i="1"/>
  <c r="F23" i="1"/>
  <c r="B23" i="1"/>
  <c r="G22" i="1"/>
  <c r="F22" i="1"/>
  <c r="B22" i="1"/>
  <c r="G21" i="1"/>
  <c r="F21" i="1"/>
  <c r="B21" i="1"/>
  <c r="G20" i="1"/>
  <c r="F20" i="1"/>
  <c r="B20" i="1"/>
  <c r="G19" i="1"/>
  <c r="F19" i="1"/>
  <c r="B19" i="1"/>
  <c r="G18" i="1"/>
  <c r="F18" i="1"/>
  <c r="B18" i="1"/>
  <c r="G17" i="1"/>
  <c r="F17" i="1"/>
  <c r="B17" i="1"/>
  <c r="G16" i="1"/>
  <c r="F16" i="1"/>
  <c r="B16" i="1"/>
  <c r="G15" i="1"/>
  <c r="F15" i="1"/>
  <c r="B15" i="1"/>
  <c r="R14" i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G14" i="1"/>
  <c r="F14" i="1"/>
  <c r="B14" i="1"/>
  <c r="G13" i="1"/>
  <c r="F13" i="1"/>
  <c r="B13" i="1"/>
  <c r="G12" i="1"/>
  <c r="F12" i="1"/>
  <c r="B12" i="1"/>
  <c r="G11" i="1"/>
  <c r="F11" i="1"/>
  <c r="B11" i="1"/>
  <c r="G10" i="1"/>
  <c r="F10" i="1"/>
  <c r="B10" i="1"/>
  <c r="G9" i="1"/>
  <c r="F9" i="1"/>
  <c r="B9" i="1"/>
  <c r="G8" i="1"/>
  <c r="F8" i="1"/>
  <c r="B8" i="1"/>
  <c r="G7" i="1"/>
  <c r="F7" i="1"/>
  <c r="B7" i="1"/>
  <c r="G6" i="1"/>
  <c r="F6" i="1"/>
  <c r="B6" i="1"/>
  <c r="R5" i="1"/>
  <c r="R6" i="1" s="1"/>
  <c r="R90" i="1" s="1"/>
  <c r="R91" i="1" s="1"/>
  <c r="R9" i="1" s="1"/>
  <c r="R10" i="1" s="1"/>
  <c r="R11" i="1" s="1"/>
  <c r="R12" i="1" s="1"/>
  <c r="R7" i="1" s="1"/>
  <c r="R8" i="1" s="1"/>
  <c r="G5" i="1"/>
  <c r="F5" i="1"/>
  <c r="B5" i="1"/>
  <c r="G4" i="1"/>
  <c r="F4" i="1"/>
  <c r="B4" i="1"/>
</calcChain>
</file>

<file path=xl/sharedStrings.xml><?xml version="1.0" encoding="utf-8"?>
<sst xmlns="http://schemas.openxmlformats.org/spreadsheetml/2006/main" count="1125" uniqueCount="447">
  <si>
    <t>Sl.No</t>
  </si>
  <si>
    <t>Block</t>
  </si>
  <si>
    <t>UDISE CODE</t>
  </si>
  <si>
    <t>Student Name</t>
  </si>
  <si>
    <t>Management</t>
  </si>
  <si>
    <t>Total Section</t>
  </si>
  <si>
    <t>Intake</t>
  </si>
  <si>
    <t>WS-Received</t>
  </si>
  <si>
    <t>DG-Received</t>
  </si>
  <si>
    <t>DGS-Received</t>
  </si>
  <si>
    <t>Total-Aplications</t>
  </si>
  <si>
    <t>Eligible</t>
  </si>
  <si>
    <t>Document Missing</t>
  </si>
  <si>
    <t>Not Eligible</t>
  </si>
  <si>
    <t>Grand Total</t>
  </si>
  <si>
    <t>Status</t>
  </si>
  <si>
    <t xml:space="preserve">Name of the BRTE </t>
  </si>
  <si>
    <t>AGARAM MATRIC SCHOOL, PALLIKONDA</t>
  </si>
  <si>
    <t>Matriculation School</t>
  </si>
  <si>
    <t>NON-LOT</t>
  </si>
  <si>
    <t>ANAICUT</t>
  </si>
  <si>
    <t>R.Karthikeyan</t>
  </si>
  <si>
    <t>BHARAT N&amp;P SCHOOL VIRINCHIPURAM</t>
  </si>
  <si>
    <t>Nursery and Primary School</t>
  </si>
  <si>
    <t>S.PARAMASIVAM</t>
  </si>
  <si>
    <t>SNB  NURSERY &amp; PRIMARY SCHOOL ODUGATHUR</t>
  </si>
  <si>
    <t xml:space="preserve">P.THOLKAPPIYAN </t>
  </si>
  <si>
    <t>SRI RAMANA NURSERY &amp; PRIMARY SCHOOL KALANIPAKKAM</t>
  </si>
  <si>
    <t>P.PERUMAL</t>
  </si>
  <si>
    <t>SRI VANI NURSERY &amp; PRIMARY SCHOOL KATTUKOLLAI</t>
  </si>
  <si>
    <t xml:space="preserve">M.SHANMUGAM, </t>
  </si>
  <si>
    <t>VALLAL ASA NURSERY &amp; PRIMARY SCHOOL MOOLAIGATE</t>
  </si>
  <si>
    <t xml:space="preserve">R.Muniappan&amp; </t>
  </si>
  <si>
    <t>THE NAMAKKAL TEACHERS PARK MHSS, SATHYAMANGALAM</t>
  </si>
  <si>
    <t xml:space="preserve">SIVALINGAM. </t>
  </si>
  <si>
    <t>SRI NB  NURSERY AND PRIMARY SCHOOL POIGAI</t>
  </si>
  <si>
    <t xml:space="preserve">M.SARAVANAKUMAR, </t>
  </si>
  <si>
    <t>SRI SARASWATHI VIDHYALAYA N &amp; P SCHOOL MARATTIPALAYAM</t>
  </si>
  <si>
    <t xml:space="preserve">R. KALIAPPAN,    </t>
  </si>
  <si>
    <t>DR VGV N &amp; P SCHOOL GUDIPALLI</t>
  </si>
  <si>
    <t>Gudiyatham</t>
  </si>
  <si>
    <t>J.GEETHA</t>
  </si>
  <si>
    <t>SRI VIVEKANANDA VIDHYALAYA N &amp; P SCHOOL, MODIKUPPAM</t>
  </si>
  <si>
    <t>S.VALARMATHI</t>
  </si>
  <si>
    <t>C.ELANGAO</t>
  </si>
  <si>
    <t>AL AMEEN N &amp; P SCHOOL VALATHUR</t>
  </si>
  <si>
    <t>SUMATHI MUNUSWAMY</t>
  </si>
  <si>
    <t>LALETHA GOVINDHAN MATRIC SCHOOL, ULLI</t>
  </si>
  <si>
    <t>N.SIVAKUMAR</t>
  </si>
  <si>
    <t>MEIYAZHAGAN</t>
  </si>
  <si>
    <t>SRI VIV VID N &amp; P SCHOOL SEMBEDU</t>
  </si>
  <si>
    <t>V.RAMYA</t>
  </si>
  <si>
    <t>ST.ZION N &amp; P SCHOOL SEMBEDU</t>
  </si>
  <si>
    <t xml:space="preserve">E.MANONMANI </t>
  </si>
  <si>
    <t>ARUMBUGAL N &amp; P SCHOOL, RAJAKUPPAM</t>
  </si>
  <si>
    <t>P.RAVICHANDRAN</t>
  </si>
  <si>
    <t>SRI DHIVYA N &amp; P SCHOOL , CHETTIKUPPAM</t>
  </si>
  <si>
    <t xml:space="preserve">G.AKILA </t>
  </si>
  <si>
    <t>Aadithya Vidhyashram Matric School</t>
  </si>
  <si>
    <t xml:space="preserve">R.SUDHAKAR </t>
  </si>
  <si>
    <t>SARASWATHI N &amp; P SCHOOL CHITOOR GATE</t>
  </si>
  <si>
    <t>VENNILA</t>
  </si>
  <si>
    <t>Dr.KRISHNASWAMI MATRIC SCHOOL, GUDIYATHAM</t>
  </si>
  <si>
    <t>S.TAMILKUMARAN</t>
  </si>
  <si>
    <t>EVERGREENS N &amp; P SCHOOL, PONNAMPATTI, GUDIYATHAM</t>
  </si>
  <si>
    <t>C.NAVANEEDHAN</t>
  </si>
  <si>
    <t>SAI VIDHYALAYA N &amp; P SCHOOL, THANGAM NAGAR, GUDIYATHAM</t>
  </si>
  <si>
    <t>K.JAYASUDHA</t>
  </si>
  <si>
    <t>BLUE WINGS N &amp; P SCHOOL, KAKKA THOPPU</t>
  </si>
  <si>
    <t>A.AZHAGARASU</t>
  </si>
  <si>
    <t>ST.PETER'S N &amp; P SCHOOL, MELALATHUR</t>
  </si>
  <si>
    <t>SARASWATHI N &amp; P SCHOOL, MELALATHUR</t>
  </si>
  <si>
    <t>SRI VENKATESWARA N &amp; P SCHOOL, KALLAPADI</t>
  </si>
  <si>
    <t>SRI SHRIDI SAI VIDHYALAYA, SAMIREDDI PALLI</t>
  </si>
  <si>
    <t>SRI RAMAKRISHNA GARDEN MATRIC SCHOOL, PARADARAMI</t>
  </si>
  <si>
    <t>SRI VENKATESWARA N &amp; P SCHOOL, PARADARAMI</t>
  </si>
  <si>
    <t>SRI VENKATESWARA N &amp; P SCHOOL GUDIYATHAM</t>
  </si>
  <si>
    <t>MORNING STAR N &amp; P SCHOOL, GUDIYATHAM</t>
  </si>
  <si>
    <t>ST.JOHN BLESSO MAT SCHOOL AGARAMCHERI</t>
  </si>
  <si>
    <t>ANNAIVILAS VIDYALAYA VEPPUR</t>
  </si>
  <si>
    <t>K.V Kuppam</t>
  </si>
  <si>
    <t>R,V.GOVINDASAMY</t>
  </si>
  <si>
    <t>THIRUMURUGAN VIDYALAYA N&amp;P KILALATHUR MOTTUR</t>
  </si>
  <si>
    <t>M.NAGADEVAN</t>
  </si>
  <si>
    <t>Sri Sathya Jothi Vidhyalaya N&amp;P Murukkampattu</t>
  </si>
  <si>
    <t>D.JAYAKUMAR</t>
  </si>
  <si>
    <t>SRI KALAIVANI VIDYALAYA MATRIC HSS, MELMAYIL</t>
  </si>
  <si>
    <t>W.S.SATHIYAPRIYA</t>
  </si>
  <si>
    <t>SRI LAKSHMI VIDYALAYA NURSERY AND PRIMARY SCHOOL MELMOIL</t>
  </si>
  <si>
    <t>D.GNANAVEL</t>
  </si>
  <si>
    <t>SRI ARUNACHALA VIDYALAYA NURSERY &amp; PRIMARY SCHOOL</t>
  </si>
  <si>
    <t>L.UMA</t>
  </si>
  <si>
    <t>DR APJ ABDULKALAM PUBLIC N &amp;P SCHOOL</t>
  </si>
  <si>
    <t>D.SUGANESWARI</t>
  </si>
  <si>
    <t>MILTON N&amp;P VADUGANTHANGAL</t>
  </si>
  <si>
    <t>N.G.SIVAKUMAR</t>
  </si>
  <si>
    <t>LITTLE STARS MATRICULATION HIGHER SECONDARY SCHOOL</t>
  </si>
  <si>
    <t>SRI SANKARI N&amp;P LATHERI</t>
  </si>
  <si>
    <t>SIDHARTHA N&amp;P LATHERI</t>
  </si>
  <si>
    <t>SRI RAMAKRISHNA VIDYALAYA N&amp;P LATHERI</t>
  </si>
  <si>
    <t>SRI RAGAVENDRA  N&amp;P SCHOOL THIRUMANI</t>
  </si>
  <si>
    <t>JOTHI ACADEMY NURSERY AND PRIMARY SCHOOL, KILARASAMPET</t>
  </si>
  <si>
    <t>Kaniyambadi</t>
  </si>
  <si>
    <t xml:space="preserve">R.ARUNA </t>
  </si>
  <si>
    <t>SRI RAM NPS, THUTHIKADU</t>
  </si>
  <si>
    <t>KANNIAPPAN M</t>
  </si>
  <si>
    <t>SRI SARASWATHY VIDYALAYA N &amp;P SCHOOL, PENNATHUR</t>
  </si>
  <si>
    <t xml:space="preserve">T.RAJEEV GANDHI </t>
  </si>
  <si>
    <t>ANNAI MATRICULATION SCHOOL PENNATHUR</t>
  </si>
  <si>
    <t>KANCHANA MALAI V</t>
  </si>
  <si>
    <t>SRI RAMAKRISHNA VID NPS MUNJURPET</t>
  </si>
  <si>
    <t>SHANTHI S</t>
  </si>
  <si>
    <t>JOY N&amp; P S KAMMAVANPETTAI</t>
  </si>
  <si>
    <t>KAVITHA R</t>
  </si>
  <si>
    <t xml:space="preserve">DEVAMANDIR NURSARY AND PRIMARY SCHOOL  </t>
  </si>
  <si>
    <t>Katpadi</t>
  </si>
  <si>
    <t>A. ARIVAZHAGAN</t>
  </si>
  <si>
    <t>ARUN</t>
  </si>
  <si>
    <t>SRI SHANMUGANANDA NURSERY AND PRIMARY SCHOOL</t>
  </si>
  <si>
    <t>S. DHARUMAN</t>
  </si>
  <si>
    <t>KALAIMAGAL N&amp;P SCHOOL GANDHI NAGAR</t>
  </si>
  <si>
    <t>G. VADIVELU</t>
  </si>
  <si>
    <t>SRI SHIVAS VIDHAYALAYA N&amp;P SCHOOL LATTERI</t>
  </si>
  <si>
    <t>M. MAHENDIRAN</t>
  </si>
  <si>
    <t>Good Luck N&amp;P School Senur</t>
  </si>
  <si>
    <t>G. LAKSHMI</t>
  </si>
  <si>
    <t>Sri Saraswathi Vidyalaya N&amp;P Vandaranthangal</t>
  </si>
  <si>
    <t>S. PUNITHA</t>
  </si>
  <si>
    <t>BETHEL MATRIC HSS, VALLIMALAI ROAD ,KATPADI</t>
  </si>
  <si>
    <t>S. PADMAVATHI</t>
  </si>
  <si>
    <t>Emmanuel N&amp;P  School Kumaran Nagar Katpadi</t>
  </si>
  <si>
    <t>R. RAMANI,</t>
  </si>
  <si>
    <t>MahaKavi Sri Bharathi Vidyalaya Aruppumedu</t>
  </si>
  <si>
    <t>S. CHARUMATHI</t>
  </si>
  <si>
    <t>Holy Angel N&amp;P School Katpadi</t>
  </si>
  <si>
    <t>T.A.NAIRA BANU</t>
  </si>
  <si>
    <t>Kalaivani N&amp;P Gandhinagar</t>
  </si>
  <si>
    <t>P. LATHA</t>
  </si>
  <si>
    <t>DESIA MATRIC SCHOOL, VANJUR</t>
  </si>
  <si>
    <t>SAMUNDEESWARI</t>
  </si>
  <si>
    <t>Sri Saradha Vidyala N&amp;P School Gandhinagar</t>
  </si>
  <si>
    <t>Kings Matric HSS Kasam</t>
  </si>
  <si>
    <t>Nightingale N&amp;P School Chenguttai</t>
  </si>
  <si>
    <t>Thulir N&amp;P School Gandhi Nagar</t>
  </si>
  <si>
    <t>VISHWA VIDHYALAYA N&amp;P SCHOOL VELLAIKALMEDU</t>
  </si>
  <si>
    <t>Sri Vengateshwara Internatioal school Kannikapuram</t>
  </si>
  <si>
    <t>Sri Lakshmi Saraswathi N&amp;P School Serkadu</t>
  </si>
  <si>
    <t>ARUNODHYA VID. N&amp;P ERANTHANGAL</t>
  </si>
  <si>
    <t>SWAMY VIVEKANANDA MATRIC  HR SEC SCHOOL, SERKADU</t>
  </si>
  <si>
    <t>GOOD SHEPHERD N&amp;P SCHOOL PERNAMBUT</t>
  </si>
  <si>
    <t>Pernambut</t>
  </si>
  <si>
    <t>R.PALANI</t>
  </si>
  <si>
    <t>GRACE NURSERY AND PRIMARY SCHOOL, BALUR</t>
  </si>
  <si>
    <t>K.JAYAKRISHNAN</t>
  </si>
  <si>
    <t>SRI KRISHNA MATRIC SCHOOL, CHINNA DHAMAL CHERUVU</t>
  </si>
  <si>
    <t>C.NAGARAJ</t>
  </si>
  <si>
    <t>Dr.V.GENGUSWAMY NAIDU NURSERY &amp; PRIMARY SCHOOL, KOTHUR</t>
  </si>
  <si>
    <t>R.SANGEETHA</t>
  </si>
  <si>
    <t>St.Joseph's Nursery and Primary School Pallalakuppam</t>
  </si>
  <si>
    <t>A.GOVINDASAMY</t>
  </si>
  <si>
    <t>ST. JOSEPH'S MATRIC HIGHER SECONDARY SCHOOL, PALLALAKUPPAM</t>
  </si>
  <si>
    <t>A.S.LAKSHMI</t>
  </si>
  <si>
    <t>DR GENGUSWAMY N &amp; P SCHOOL  KOLLAPURAM</t>
  </si>
  <si>
    <t>SANGEETHA.C</t>
  </si>
  <si>
    <t>Almighty nursery primary school M.V Kuppam</t>
  </si>
  <si>
    <t>SRI VIVEKANANDA VIDHAYALAYA MATRIC HSS , MAILPATTI</t>
  </si>
  <si>
    <t>BHARAT N &amp; P SCHOOL, USSOOR</t>
  </si>
  <si>
    <t>Vellore (Rural)</t>
  </si>
  <si>
    <t xml:space="preserve">R.JAYALAKSHMI </t>
  </si>
  <si>
    <t>Auxilia Nursery and Primary School Ussoor</t>
  </si>
  <si>
    <t>S.RADHA</t>
  </si>
  <si>
    <t>DEV PARK NURSERY AND PRIMARY SCHOOL, USSOOR</t>
  </si>
  <si>
    <t xml:space="preserve">A.YOGANANTHAM </t>
  </si>
  <si>
    <t>CREATIVE NURSERY AND PRIMARY SCHOOL ANPOONDI</t>
  </si>
  <si>
    <t xml:space="preserve">D. SIVAKUMAR </t>
  </si>
  <si>
    <t>SRI SIDDHARTHAR  NUR &amp; PRI SCHOOL KARUGAMBATHUR</t>
  </si>
  <si>
    <t xml:space="preserve">S.SRIDHAR,   </t>
  </si>
  <si>
    <t>MOTHER THERESA NUR &amp; PRI SCHOOL</t>
  </si>
  <si>
    <t>M. Thuyavan</t>
  </si>
  <si>
    <t>SAGE N&amp;P SCHOOL SEMBEDU</t>
  </si>
  <si>
    <t xml:space="preserve">Sam D.Prabeen </t>
  </si>
  <si>
    <t>HOLY QUEEN MATRICULATION SCHOOL</t>
  </si>
  <si>
    <t>SPARK MATRIC HSS, THIRUMALAIKODI</t>
  </si>
  <si>
    <t>MADRAS N &amp; P SCHOOL THORAPADI</t>
  </si>
  <si>
    <t>R. RAJAN</t>
  </si>
  <si>
    <t>KAMARAJ VIDYALAYA N&amp;P SCHOOL ALAMELUMANGAPURAM</t>
  </si>
  <si>
    <t>SARASWATHI VIDYALAYA MATRIC SCHOOL, ALAMELUMANGAPURAM</t>
  </si>
  <si>
    <t>Vellore (Urban)</t>
  </si>
  <si>
    <t xml:space="preserve">N. UMA DEVI </t>
  </si>
  <si>
    <t>Oxford Nursery &amp; Primary School Velapadi</t>
  </si>
  <si>
    <t xml:space="preserve">P. SANGEETHA </t>
  </si>
  <si>
    <t xml:space="preserve">R. KAVIYARASAN </t>
  </si>
  <si>
    <t>Prince Nursery &amp; Primary School Vasanthapuram</t>
  </si>
  <si>
    <t xml:space="preserve">N. SHYAMALA </t>
  </si>
  <si>
    <t>KASI VISWANATHAN</t>
  </si>
  <si>
    <t>K.T.D.Sigamani Nur &amp; Primary School Kosapet</t>
  </si>
  <si>
    <t>KALAIMAGAL N&amp;P SCHOOL ODUGATHUR</t>
  </si>
  <si>
    <t>LOT</t>
  </si>
  <si>
    <t>VIVEKANANDA N&amp;P SCHOOL ODUGATHUR</t>
  </si>
  <si>
    <t>AGS N&amp;P SCHOOL ODUGATHUR</t>
  </si>
  <si>
    <t>OXFORD N&amp;P SCHOOL ODUGATHUR</t>
  </si>
  <si>
    <t>BHARATH MATRIC HSS, ODUGATHUR</t>
  </si>
  <si>
    <t>SRI SANKARA MATRIC HR. SEC. SCHOOL, ODUGATHUR</t>
  </si>
  <si>
    <t>SRI SAI LAKSHMI MATRIC SCHOOL,  PALLIKONDA</t>
  </si>
  <si>
    <t>HOLY ANGELS MHSS PALLIKONDA</t>
  </si>
  <si>
    <t>MERCYS NURSERY &amp; PRIMARY SCHOOL PALLIKONDA</t>
  </si>
  <si>
    <t>SRI  SARASWATHIVIDHYALAYA N&amp; P SCHOOL  PALLIKONDA</t>
  </si>
  <si>
    <t>SHIKSHA KENDRA MHSS PALLIKONDA</t>
  </si>
  <si>
    <t>PRINCE NURSERY &amp; PRIMARY SCHOOL PALLIKONDA</t>
  </si>
  <si>
    <t xml:space="preserve">SRI SARASWATHIVIDHYALAYA  N&amp; P SCHOOL,VETTUVANAM </t>
  </si>
  <si>
    <t>THE NAMAKKAL TEACHERS VIDHYASHRAM MATRIC HSS, KAZHANIPAKKAM</t>
  </si>
  <si>
    <t>SHILOH MATRIC SCHOOL, ANAICUT</t>
  </si>
  <si>
    <t>SRI KALAIMAGAL NURSERY AND PRIMARY SCHOOL ANAICUT</t>
  </si>
  <si>
    <t>GURUKULAM N&amp;P SCHOOL GENGANELLORE</t>
  </si>
  <si>
    <t>SRI VIVEKANANDA MATRIC HSS, ANAICUT</t>
  </si>
  <si>
    <t>SARADHA VIDHYALAYA NURSERY &amp; PRIMARY SCHOOL  ERTHANGAL</t>
  </si>
  <si>
    <t>RAJIV GANDHI MATRIC SCHOOL, GANDHI NAGAR</t>
  </si>
  <si>
    <t>GURUJI MATRIC SCHOOL, PARADARAMI</t>
  </si>
  <si>
    <t>S.D.A MATRIC HSS, GUDIYATHAM</t>
  </si>
  <si>
    <t>CRESCENT Nursery &amp; Primary School Dharnampet</t>
  </si>
  <si>
    <t>SREE BALAMURUGAN N &amp; P SCHOOL PUDUPET</t>
  </si>
  <si>
    <t>AL AMEEN N &amp; P SCHOOL GUDIYATHAM</t>
  </si>
  <si>
    <t>SRI MANIKAVASAGAR VIDHYALAYA NELLOREPET</t>
  </si>
  <si>
    <t>LITTLE FLOWER MATRIC SCHOOL , GUDIYATHAM</t>
  </si>
  <si>
    <t>SRI SUNDARAR NPS PICHANUR, GUDIYATTAM</t>
  </si>
  <si>
    <t>A. J.  SARASWATHI MATRIC VIDHYALAYA SCHOOL , NELLOREPET</t>
  </si>
  <si>
    <t>SREE BALAMURUGAN N &amp; P SCHOOL, GOPALAPURAM</t>
  </si>
  <si>
    <t>ST.PETERS MATRIC SCHOOL, GUDIYATHAM</t>
  </si>
  <si>
    <t>SRI SAKTHI N &amp; P SCHOOL, GUDIYATHAM</t>
  </si>
  <si>
    <t>HABEEB MATRIC HS SCHOOL, SANTHAPETAI, GUDIYATHAM</t>
  </si>
  <si>
    <t>SRI LAKSHMI GARDEN NURSERY &amp; PRIMARY  SCHOOL, PUDUPETTAI, GUDIYATHAM</t>
  </si>
  <si>
    <t>SARASWATHI VIDHYALAYA MATRIC HSS , SETHUVANDAI</t>
  </si>
  <si>
    <t>SRI VIDHYALAKSHMI MATRIC HSS, CHENNANGKUPPAM</t>
  </si>
  <si>
    <t>SAI GURUJI MATRIC HSS, K.V.KUPPAM</t>
  </si>
  <si>
    <t>SIDDHARTHA N&amp;P SCHOOL K.V.KUPPAM</t>
  </si>
  <si>
    <t>MKB MATRIC SCHOOL, ARJUNAPURAM</t>
  </si>
  <si>
    <t>DESIA NURSERY AND PRIMARY SCHOOL VIRUPATCHIPURAM</t>
  </si>
  <si>
    <t>MADRAS MHSS BAGAYAM</t>
  </si>
  <si>
    <t>SEVENTH DAY ADVENTIST MATRIC HSS ,OTTERI</t>
  </si>
  <si>
    <t>ST.THOMAS NUR &amp; PRI SCHOOL, EZHIL NAGAR</t>
  </si>
  <si>
    <t>SRI VIJAY NPS, PALAVANCHATHU</t>
  </si>
  <si>
    <t>VDS MATRIC HSS, EDAYANSATHU</t>
  </si>
  <si>
    <t>OXFORD NPS ADUKKAMPARAI</t>
  </si>
  <si>
    <t>EXCEL MATRIC SCHOOL, ADUKAMPARAI</t>
  </si>
  <si>
    <t>DESIA NUR SCH KANIYAMBADI</t>
  </si>
  <si>
    <t>CAMFORD MATRIC HSS, KANIYAMBADI</t>
  </si>
  <si>
    <t>DREAMS MATRICULATION SCHOOL, KANIYAMBADI</t>
  </si>
  <si>
    <t>LITTLE ROSE N &amp; P SCHOOL KILVALLAM</t>
  </si>
  <si>
    <t>SUN MATRIC HSS , VALLAM</t>
  </si>
  <si>
    <t>KKS MANI MATRIC HSS ,VALLAM</t>
  </si>
  <si>
    <t>DR.VGN MATRIC SCHOOL, PONNAI</t>
  </si>
  <si>
    <t>DECCAN MATRICULATION SCHOOL PONNAI</t>
  </si>
  <si>
    <t>PHOENIX NURSERY AND PRIMARY SCHOOL PONNAI</t>
  </si>
  <si>
    <t>KINGSTON MATRIC HSS, KATPADI</t>
  </si>
  <si>
    <t>DECCAN NURSERY AND PRIMARY SCHOOL VANDRANTHANGAL</t>
  </si>
  <si>
    <t>SUNBEAM MATRIC HSS, METTUKULAM</t>
  </si>
  <si>
    <t>VANI VIDYALAYA MATRIC. HR. SEC. SCHOOL KATPADI</t>
  </si>
  <si>
    <t>Emmas  N&amp;P School Thirunagar</t>
  </si>
  <si>
    <t>Moriah N&amp;P School Senguttai</t>
  </si>
  <si>
    <t>Shri Ponmathi N&amp;P Killithanpattarai</t>
  </si>
  <si>
    <t>SHRI MANU MAKHIJA MEMORIAL SHRISHTI MATRIC SCHOOL, SENGUTTAI</t>
  </si>
  <si>
    <t>JAYABHARATH MATRIC SCHOOL, KALINJUR</t>
  </si>
  <si>
    <t>Sri Ragavendra N&amp;P Poonga  Nagar</t>
  </si>
  <si>
    <t>Presidency N&amp;P School Kalainjar Nagar</t>
  </si>
  <si>
    <t>TRINITY MATRIC HSS, GANDHI NAGAR</t>
  </si>
  <si>
    <t>WILLIAMS MATRIC HSS, VELLAIKALMEDU</t>
  </si>
  <si>
    <t>VIDYANIKETAN MATRIC HSS, GANDHINAGAR</t>
  </si>
  <si>
    <t>VISION N&amp;P SCHOOL GANDHINAGAR</t>
  </si>
  <si>
    <t>KAVITHA MATRIC SCHOOL, KATPADI</t>
  </si>
  <si>
    <t>SUNBEAM N&amp;P GANDHI NAGAR</t>
  </si>
  <si>
    <t>STANFORD PARK EDIFY N&amp;P SCHOOL GANDHINAGAR</t>
  </si>
  <si>
    <t>SHRISHTI MATRIC HSS, BRAMMAPURAM</t>
  </si>
  <si>
    <t>KEERTHIGA MATRIC HSS, THIRUPAKKUTAI</t>
  </si>
  <si>
    <t>SRI SUBIKSHA N &amp; P SCHOOL THARAPADAVEDU</t>
  </si>
  <si>
    <t>M.P.K. NURSERY &amp; PRIMARY	SCHOOL BRAMMAPURAM</t>
  </si>
  <si>
    <t>JESUS NURSERY &amp; PRIMARY SCHOOL BRAMMAPURAM</t>
  </si>
  <si>
    <t>POORNA VIDHYALAYA MATRIC SCHOOL, THIRUVALAM</t>
  </si>
  <si>
    <t>SRI SARASWATHI N &amp; P SCHOOL THIRUVALALM</t>
  </si>
  <si>
    <t>AL AMEEN N&amp;P SCHOOL , NOORAHMED STREET, PERNAMBUT</t>
  </si>
  <si>
    <t>St. Paul's Matric Higher Secondary School, Pernambut</t>
  </si>
  <si>
    <t>AL-HILAL NURSERY &amp;PRIMARY SCHOOL</t>
  </si>
  <si>
    <t>IQRA NURSERY &amp;PRIMARY SCHOOL PERNAMBUT</t>
  </si>
  <si>
    <t>VEDHA  N&amp;P SCHOOL PERNAMBUT</t>
  </si>
  <si>
    <t>,AL AMEEN N&amp;P ,BAZAAR STREET, PERNAMBUT</t>
  </si>
  <si>
    <t>LITTLE FLOWER NURSERY &amp; PRIMARY SCHOOL MELMURUNGAI</t>
  </si>
  <si>
    <t xml:space="preserve"> GREEN VALLEY N&amp;P SCHOOL  SATHKAR </t>
  </si>
  <si>
    <t>Sri Siddharthar N&amp;P School Melmanavoor</t>
  </si>
  <si>
    <t>SRIVANI N&amp;P SCH MELMONAVUR</t>
  </si>
  <si>
    <t xml:space="preserve">INFA N &amp; P SCHOOL KARUGAMBATHUR  </t>
  </si>
  <si>
    <t>VIVEKANANDA N&amp;PS SHENBAKKAM</t>
  </si>
  <si>
    <t>BHARATH NURSERY AND PRIMARY, SHENPAKKAM</t>
  </si>
  <si>
    <t>PRIYADARSHINI N &amp; P SCHOOL SHENBAKKAM</t>
  </si>
  <si>
    <t>BOBBY NURSERY AND PRIMARY SCHOOL, KONAVATTAM</t>
  </si>
  <si>
    <t>MILTON N&amp;P SCHOOL KONAVATTAM</t>
  </si>
  <si>
    <t>KOONA PRESIDENCY MATRIC HSS, KONAVATTAM</t>
  </si>
  <si>
    <t>ADAMS NURSERY AND PRIMARY SCHOOL KONAVATTAM</t>
  </si>
  <si>
    <t>OM SAKTHI NARAYANI MATRIC HSS, SRIPURAM</t>
  </si>
  <si>
    <t>GOOD SAMARITAN NURSERY AND PRIMARY SCHOOL CHITTERI</t>
  </si>
  <si>
    <t>SEEMA N&amp;P SCHOOL,THORAPADI</t>
  </si>
  <si>
    <t>SRI VIJAY N&amp;P THORAPADI</t>
  </si>
  <si>
    <t>SAAM SANTO N&amp;P SCHOOL THORAPADI</t>
  </si>
  <si>
    <t>SAI KRISHNA N &amp; P SCHOOL THORAPADI</t>
  </si>
  <si>
    <t>DESIA N &amp; P SCHOOL ALLAPURAM</t>
  </si>
  <si>
    <t>DESIA MATRIC SCHOOL, SASTHRI NAGAR</t>
  </si>
  <si>
    <t>DR.V.GENGUSAMY NAIDU NPS, SANKARANPALAYAM</t>
  </si>
  <si>
    <t>DESIA  NURSERY &amp; PRIMARY SCHOOL,SANKARANPALAYAM</t>
  </si>
  <si>
    <t>TINYTOTS PRIMARY SCHOOL,SATHUVACHARI</t>
  </si>
  <si>
    <t>SRI SARASWATHI VIDYALAYA N &amp; P SCHOOL SATHUVACHARI</t>
  </si>
  <si>
    <t>ETHIRAJ MATRIC HSS, SATHUVACHARI</t>
  </si>
  <si>
    <t>SHANTHINIKETHAN MATRIC HSS, SATHUVACHARI</t>
  </si>
  <si>
    <t>OASIS N &amp; P SATHUVACHARI VELLORE</t>
  </si>
  <si>
    <t>VELLORE MATRIC SCHOOL, SATHUVACHARI</t>
  </si>
  <si>
    <t>Gautam Vidhyalaya Sathuvachachari</t>
  </si>
  <si>
    <t>DAV IDEAL N&amp;P SCHOOL, SATHUVACHARI</t>
  </si>
  <si>
    <t>St.Paul's Nur &amp; Primary School. Phase-II</t>
  </si>
  <si>
    <t>CSI IDA SCUDDER NUR&amp;PRI SC,SATHUVACHARI</t>
  </si>
  <si>
    <t>JOSEPH MATRIC SCHOOL, VASANTHAPURAM</t>
  </si>
  <si>
    <t>SRI BALAJI NURSERY &amp; PRIMARY SCHOOL SALAVANPET</t>
  </si>
  <si>
    <t>KASTHURI NURSERY AND PRIMARY SCHOOL SAIDAPET</t>
  </si>
  <si>
    <t>BHARAT MATRIC HSS, KOSAPET</t>
  </si>
  <si>
    <t>SRI VIJAY N &amp; P SCHOOL VELAPADI</t>
  </si>
  <si>
    <t>SEVEN HILLS NURSERY &amp; PRIMARY SCHOOL SALAVANPET</t>
  </si>
  <si>
    <t>SKT NURSERY  &amp; PRIMARY SCHOOL THOTTAPALAYAM</t>
  </si>
  <si>
    <t>SAI VIDHALAYA NURSERY &amp; PRIMARY SCHOOL KOSAPET</t>
  </si>
  <si>
    <t>VALLALAR RAMALINGAM NURSERY AND PRIMARY SCHOOL,VELLORE</t>
  </si>
  <si>
    <t>RAMALINGAM MATRIC SCHOOL, SAIDAPET</t>
  </si>
  <si>
    <t>VIDHYA MANDIR MATRIC HSS, VELLORE</t>
  </si>
  <si>
    <t>SRI VINAYAGAMURTHI NURSERY AND PRIMARY SCHOOL,  SUKKAIYA VATHIYAR STREET,VELLORE</t>
  </si>
  <si>
    <t>VOOREES NURSERY AND PRIMARY SCHOOL VELLORE</t>
  </si>
  <si>
    <t>VidyaMandir Nursery &amp; Primary  School vellore</t>
  </si>
  <si>
    <t>SUN NURSERY &amp; PRIMARY SCHOOL, THOTTAPALAYAM, VELLORE</t>
  </si>
  <si>
    <t>CAMBRIDGE NURSERY AND PRIMARY SCHOOL,KUTTAIMEDU,VEELOOR</t>
  </si>
  <si>
    <t>Maharishi Nur &amp;Primary School Masilamani ST</t>
  </si>
  <si>
    <t>SRI SAI BABA GURUKULAM N&amp;P SCHOOL, UTHTHIRAMATHA KOVIL ST</t>
  </si>
  <si>
    <t>SRI VASAVI MATRIC SCHOOL, VELLORE</t>
  </si>
  <si>
    <t>SRI RAMAKRISHNA VIDYALAYA NURSERY AND PRIMARY , SAIDAPET, VELLORE</t>
  </si>
  <si>
    <t>LAKSHMI GARDEN MHSS, VELLORE</t>
  </si>
  <si>
    <t>I.C.V N &amp; P SCHOOL VELLORE</t>
  </si>
  <si>
    <t>IQRA MATRIC SCHOOL, R.N PALAYAM</t>
  </si>
  <si>
    <t>ZION NURSERY AND PRIMARY SCHOOL KASPA</t>
  </si>
  <si>
    <t xml:space="preserve">SHREE VAISHNAVI VIDYASHRAM NURSERY&amp; PRIMARY VELLORE  </t>
  </si>
  <si>
    <t>LOTUS NURSERY &amp; PRIMARY SCHOOL KAGITHAPATTARAI VELLORE</t>
  </si>
  <si>
    <t>Anaicut</t>
  </si>
  <si>
    <t>K.V.Kuppam</t>
  </si>
  <si>
    <t>Vellore Rural</t>
  </si>
  <si>
    <t>Vellore Urban</t>
  </si>
  <si>
    <t>Name of the Block</t>
  </si>
  <si>
    <t>No.of schools</t>
  </si>
  <si>
    <t>HM</t>
  </si>
  <si>
    <t>HM/ HM(I/C)/ BEOs/BRTE</t>
  </si>
  <si>
    <t>SEMBEDU (GUDIYATTAM)</t>
  </si>
  <si>
    <t>BEO</t>
  </si>
  <si>
    <t>K.V.KUPPAM</t>
  </si>
  <si>
    <t>KALLAPADI</t>
  </si>
  <si>
    <t>THIRUMANI</t>
  </si>
  <si>
    <t>ALAMELUMANGAPURAM</t>
  </si>
  <si>
    <t>KALLUR</t>
  </si>
  <si>
    <t>SEMPALLI</t>
  </si>
  <si>
    <t>PARATHARAMI (BOYS)</t>
  </si>
  <si>
    <t>MPL GUDIYATTAM</t>
  </si>
  <si>
    <t>NELLOREPET (BOYS)</t>
  </si>
  <si>
    <t>POOSARIVALASI</t>
  </si>
  <si>
    <t>VEERICHETTIPALLI</t>
  </si>
  <si>
    <t>PALLIKUPPAM</t>
  </si>
  <si>
    <t>GUDIYATTAM R.S.</t>
  </si>
  <si>
    <t>VANJUR</t>
  </si>
  <si>
    <t>VADUGANTHANGAL</t>
  </si>
  <si>
    <t>DONBOSCO GANDHINAGAR</t>
  </si>
  <si>
    <t>KARNAMBUT</t>
  </si>
  <si>
    <t>KILITHANPATTRAI (AIDED)</t>
  </si>
  <si>
    <t>VENNAMPALLI</t>
  </si>
  <si>
    <t>THATHIREDDYPALLI</t>
  </si>
  <si>
    <t>HM (I/C)</t>
  </si>
  <si>
    <t>ERTHANGAL</t>
  </si>
  <si>
    <t>THIRUVALAM (GIRLS)</t>
  </si>
  <si>
    <t>PALLALAKUPPAM</t>
  </si>
  <si>
    <t>PERNAMBUT (GIRLS)</t>
  </si>
  <si>
    <t>AGARAM</t>
  </si>
  <si>
    <t>ARIYUR</t>
  </si>
  <si>
    <t>PERUMUGAI</t>
  </si>
  <si>
    <t>BEO 1</t>
  </si>
  <si>
    <t>BEO 2</t>
  </si>
  <si>
    <t>THIPPASAMUTHIRAM</t>
  </si>
  <si>
    <t>MOOLAIGATE</t>
  </si>
  <si>
    <t>BEO 3</t>
  </si>
  <si>
    <t>GUDIYATTAM</t>
  </si>
  <si>
    <t>KANIYAMBADI</t>
  </si>
  <si>
    <t>EDAYANSATHU</t>
  </si>
  <si>
    <t>VIRUPATCHIPURAM</t>
  </si>
  <si>
    <t>PENNATHUR</t>
  </si>
  <si>
    <t>KAMMASAMUTHIRAM</t>
  </si>
  <si>
    <t>CHOLAVARAM</t>
  </si>
  <si>
    <t>KANGEYANALLUR (GIRLS)</t>
  </si>
  <si>
    <t>MACHANUR</t>
  </si>
  <si>
    <t>PALLATHUR</t>
  </si>
  <si>
    <t>MELMOIL</t>
  </si>
  <si>
    <t>MPL SALAVANPET</t>
  </si>
  <si>
    <t>KATPADI</t>
  </si>
  <si>
    <t>THIRUVALAM (BOYS)</t>
  </si>
  <si>
    <t>BRAMMAPURAM</t>
  </si>
  <si>
    <t>JANGALAPALLI</t>
  </si>
  <si>
    <t>KATPADI (BOYS)</t>
  </si>
  <si>
    <t>SATHGAR</t>
  </si>
  <si>
    <t>VELLORE RURAL</t>
  </si>
  <si>
    <t>MPL KASPA</t>
  </si>
  <si>
    <t>MPL KOSAPET</t>
  </si>
  <si>
    <t>MGR NAGAR PERNAMBUT</t>
  </si>
  <si>
    <t>ERAIVANKADU</t>
  </si>
  <si>
    <t>R.N.PALAYAM</t>
  </si>
  <si>
    <t>REV.PONNURANGAM</t>
  </si>
  <si>
    <t>PICHANATHAM</t>
  </si>
  <si>
    <t>ST.MARYS (GIRLS)HSS,VELLORE</t>
  </si>
  <si>
    <t>DONBOSCO HS VELLORE</t>
  </si>
  <si>
    <t>KATTUPADI</t>
  </si>
  <si>
    <t>ST.THERASAL PALLIKONDA</t>
  </si>
  <si>
    <t>ARUMBAKKAM MOTTUR</t>
  </si>
  <si>
    <t>CHRISTIANPET</t>
  </si>
  <si>
    <t xml:space="preserve">HM </t>
  </si>
  <si>
    <t>VKVM GGHSS VELAPADI</t>
  </si>
  <si>
    <t>ADW PERUMUGAI</t>
  </si>
  <si>
    <t>PONNAI (GIRLS)</t>
  </si>
  <si>
    <t>KOKKALUR</t>
  </si>
  <si>
    <t>GOVINDAREDDYPALAYAM</t>
  </si>
  <si>
    <t xml:space="preserve">MELARASAMPET </t>
  </si>
  <si>
    <t>MELPALLIPATTUR</t>
  </si>
  <si>
    <t>AUXILLIUM</t>
  </si>
  <si>
    <t xml:space="preserve">HONIGAR ASRAM </t>
  </si>
  <si>
    <t>VELLORE URBAN</t>
  </si>
  <si>
    <t>SENJI</t>
  </si>
  <si>
    <t>EVRN GGHSS, VELLORE</t>
  </si>
  <si>
    <t>NKM SAINATHAPURAM</t>
  </si>
  <si>
    <t>KILARASAMPET (GIRLS)</t>
  </si>
  <si>
    <t>LATHERI (BOYS)</t>
  </si>
  <si>
    <t>MPL THOTTAPALAYAM</t>
  </si>
  <si>
    <t>LATHERI (GIRLS)</t>
  </si>
  <si>
    <t>KVKUPPAM (GIRLS)</t>
  </si>
  <si>
    <t>KOSAVANPUDUR</t>
  </si>
  <si>
    <t>BALAMATHI</t>
  </si>
  <si>
    <t>USSOOR (GIRLS)</t>
  </si>
  <si>
    <t>POIGAI (GIRLS)</t>
  </si>
  <si>
    <t>ODUGATHUR (GIRLS)</t>
  </si>
  <si>
    <t>ATHIKUPPAM</t>
  </si>
  <si>
    <t>KVKUPPAM (BOYS)</t>
  </si>
  <si>
    <t>KILKOTHUR</t>
  </si>
  <si>
    <t>SEMBEDU (VELLORE)</t>
  </si>
  <si>
    <t>DEVICHETTYKUPPAM</t>
  </si>
  <si>
    <t>PASUMATHUR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</si>
</sst>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color rgb="FF000000"/>
      <name val="Sans"/>
    </font>
    <font>
      <b/>
      <sz val="10"/>
      <color rgb="FF000000"/>
      <name val="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agra%20Shiksha/Downloads/RTE-STATUS-VELL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TE "/>
      <sheetName val="INT"/>
      <sheetName val="Abstract"/>
    </sheetNames>
    <sheetDataSet>
      <sheetData sheetId="0"/>
      <sheetData sheetId="1"/>
      <sheetData sheetId="2">
        <row r="2">
          <cell r="D2" t="str">
            <v>DR.VGN MATRIC SCHOOL, PONNAI</v>
          </cell>
          <cell r="E2">
            <v>2</v>
          </cell>
          <cell r="F2">
            <v>15</v>
          </cell>
          <cell r="G2" t="str">
            <v>Katpadi</v>
          </cell>
        </row>
        <row r="3">
          <cell r="D3" t="str">
            <v>DECCAN MATRICULATION SCHOOL PONNAI</v>
          </cell>
          <cell r="E3">
            <v>3</v>
          </cell>
          <cell r="F3">
            <v>23</v>
          </cell>
          <cell r="G3" t="str">
            <v>Katpadi</v>
          </cell>
        </row>
        <row r="4">
          <cell r="D4" t="str">
            <v>SRI SHANMUGANANDA NURSERY AND PRIMARY SCHOOL</v>
          </cell>
          <cell r="E4">
            <v>1</v>
          </cell>
          <cell r="F4">
            <v>8</v>
          </cell>
          <cell r="G4" t="str">
            <v>Katpadi</v>
          </cell>
        </row>
        <row r="5">
          <cell r="D5" t="str">
            <v>KRISHNA MATRIC HSS THENPALLI</v>
          </cell>
          <cell r="E5">
            <v>1</v>
          </cell>
          <cell r="F5">
            <v>8</v>
          </cell>
          <cell r="G5" t="str">
            <v>Katpadi</v>
          </cell>
        </row>
        <row r="6">
          <cell r="D6" t="str">
            <v>BHARAT N &amp; P SCHOOL, USSOOR</v>
          </cell>
          <cell r="E6">
            <v>2</v>
          </cell>
          <cell r="F6">
            <v>15</v>
          </cell>
          <cell r="G6" t="str">
            <v>Vellore Rural</v>
          </cell>
        </row>
        <row r="7">
          <cell r="D7" t="str">
            <v>ADHITHYA VIDYASHRAM MATRIC SCHOOL, USSOOR</v>
          </cell>
          <cell r="E7">
            <v>1</v>
          </cell>
          <cell r="F7">
            <v>8</v>
          </cell>
          <cell r="G7" t="str">
            <v>Vellore Rural</v>
          </cell>
        </row>
        <row r="8">
          <cell r="D8" t="str">
            <v>Priyanka N&amp;P Budur</v>
          </cell>
          <cell r="E8">
            <v>1</v>
          </cell>
          <cell r="F8">
            <v>8</v>
          </cell>
          <cell r="G8" t="str">
            <v>Vellore Rural</v>
          </cell>
        </row>
        <row r="9">
          <cell r="D9" t="str">
            <v>Auxilia Nursery and Primary School Ussoor</v>
          </cell>
          <cell r="E9">
            <v>1</v>
          </cell>
          <cell r="F9">
            <v>8</v>
          </cell>
          <cell r="G9" t="str">
            <v>Vellore Rural</v>
          </cell>
        </row>
        <row r="10">
          <cell r="D10" t="str">
            <v>DEV PARK NURSERY AND PRIMARY SCHOOL, USSOOR</v>
          </cell>
          <cell r="E10">
            <v>2</v>
          </cell>
          <cell r="F10">
            <v>15</v>
          </cell>
          <cell r="G10" t="str">
            <v>Vellore Rural</v>
          </cell>
        </row>
        <row r="11">
          <cell r="D11" t="str">
            <v>Sri Siddharthar N&amp;P School Melmanavoor</v>
          </cell>
          <cell r="E11">
            <v>1</v>
          </cell>
          <cell r="F11">
            <v>8</v>
          </cell>
          <cell r="G11" t="str">
            <v>Vellore Rural</v>
          </cell>
        </row>
        <row r="12">
          <cell r="D12" t="str">
            <v>SRIVANI N&amp;P SCH MELMONAVUR</v>
          </cell>
          <cell r="E12">
            <v>1</v>
          </cell>
          <cell r="F12">
            <v>8</v>
          </cell>
          <cell r="G12" t="str">
            <v>Vellore Rural</v>
          </cell>
        </row>
        <row r="13">
          <cell r="D13" t="str">
            <v>VIVEKANANDA N&amp;PS SHENBAKKAM</v>
          </cell>
          <cell r="E13">
            <v>1</v>
          </cell>
          <cell r="F13">
            <v>8</v>
          </cell>
          <cell r="G13" t="str">
            <v>Vellore Rural</v>
          </cell>
        </row>
        <row r="14">
          <cell r="D14" t="str">
            <v>BHARATH NURSERY AND PRIMARY, SHENPAKKAM</v>
          </cell>
          <cell r="E14">
            <v>1</v>
          </cell>
          <cell r="F14">
            <v>8</v>
          </cell>
          <cell r="G14" t="str">
            <v>Vellore Rural</v>
          </cell>
        </row>
        <row r="15">
          <cell r="D15" t="str">
            <v>PRIYADARSHINI N &amp; P SCHOOL SHENBAKKAM</v>
          </cell>
          <cell r="E15">
            <v>1</v>
          </cell>
          <cell r="F15">
            <v>8</v>
          </cell>
          <cell r="G15" t="str">
            <v>Vellore Rural</v>
          </cell>
        </row>
        <row r="16">
          <cell r="D16" t="str">
            <v>BOBBY NURSERY AND PRIMARY SCHOOL, KONAVATTAM</v>
          </cell>
          <cell r="E16">
            <v>3</v>
          </cell>
          <cell r="F16">
            <v>23</v>
          </cell>
          <cell r="G16" t="str">
            <v>Vellore Rural</v>
          </cell>
        </row>
        <row r="17">
          <cell r="D17" t="str">
            <v>MILTON N&amp;P SCHOOL KONAVATTAM</v>
          </cell>
          <cell r="E17">
            <v>2</v>
          </cell>
          <cell r="F17">
            <v>15</v>
          </cell>
          <cell r="G17" t="str">
            <v>Vellore Rural</v>
          </cell>
        </row>
        <row r="18">
          <cell r="D18" t="str">
            <v>KOONA PRESIDENCY MATRIC HSS, KONAVATTAM</v>
          </cell>
          <cell r="E18">
            <v>2</v>
          </cell>
          <cell r="F18">
            <v>15</v>
          </cell>
          <cell r="G18" t="str">
            <v>Vellore Rural</v>
          </cell>
        </row>
        <row r="19">
          <cell r="D19" t="str">
            <v>SAGE N&amp;P SCHOOL SEMBEDU</v>
          </cell>
          <cell r="E19">
            <v>1</v>
          </cell>
          <cell r="F19">
            <v>8</v>
          </cell>
          <cell r="G19" t="str">
            <v>Vellore Rural</v>
          </cell>
        </row>
        <row r="20">
          <cell r="D20" t="str">
            <v>OM SAKTHI NARAYANI MATRIC HSS, SRIPURAM</v>
          </cell>
          <cell r="E20">
            <v>2</v>
          </cell>
          <cell r="F20">
            <v>15</v>
          </cell>
          <cell r="G20" t="str">
            <v>Vellore Rural</v>
          </cell>
        </row>
        <row r="21">
          <cell r="D21" t="str">
            <v>HOLY QUEEN MATRICULATION SCHOOL</v>
          </cell>
          <cell r="E21">
            <v>2</v>
          </cell>
          <cell r="F21">
            <v>15</v>
          </cell>
          <cell r="G21" t="str">
            <v>Vellore Rural</v>
          </cell>
        </row>
        <row r="22">
          <cell r="D22" t="str">
            <v>SPARK MATRIC HSS, THIRUMALAIKODI</v>
          </cell>
          <cell r="E22">
            <v>1</v>
          </cell>
          <cell r="F22">
            <v>8</v>
          </cell>
          <cell r="G22" t="str">
            <v>Vellore Rural</v>
          </cell>
        </row>
        <row r="23">
          <cell r="D23" t="str">
            <v>GOOD SAMARITAN NURSERY AND PRIMARY SCHOOL CHITTERI</v>
          </cell>
          <cell r="E23">
            <v>1</v>
          </cell>
          <cell r="F23">
            <v>8</v>
          </cell>
          <cell r="G23" t="str">
            <v>Vellore Rural</v>
          </cell>
        </row>
        <row r="24">
          <cell r="D24" t="str">
            <v>SEEMA N&amp;P SCHOOL,THORAPADI</v>
          </cell>
          <cell r="E24">
            <v>1</v>
          </cell>
          <cell r="F24">
            <v>8</v>
          </cell>
          <cell r="G24" t="str">
            <v>Vellore Rural</v>
          </cell>
        </row>
        <row r="25">
          <cell r="D25" t="str">
            <v>SRI VIJAY N&amp;P THORAPADI</v>
          </cell>
          <cell r="E25">
            <v>1</v>
          </cell>
          <cell r="F25">
            <v>8</v>
          </cell>
          <cell r="G25" t="str">
            <v>Vellore Rural</v>
          </cell>
        </row>
        <row r="26">
          <cell r="D26" t="str">
            <v>MADRAS N &amp; P SCHOOL THORAPADI</v>
          </cell>
          <cell r="E26">
            <v>1</v>
          </cell>
          <cell r="F26">
            <v>8</v>
          </cell>
          <cell r="G26" t="str">
            <v>Vellore Rural</v>
          </cell>
        </row>
        <row r="27">
          <cell r="D27" t="str">
            <v>SAAM SANTO N&amp;P SCHOOL THORAPADI</v>
          </cell>
          <cell r="E27">
            <v>2</v>
          </cell>
          <cell r="F27">
            <v>15</v>
          </cell>
          <cell r="G27" t="str">
            <v>Vellore Rural</v>
          </cell>
        </row>
        <row r="28">
          <cell r="D28" t="str">
            <v>SAI KRISHNA N &amp; P SCHOOL THORAPADI</v>
          </cell>
          <cell r="E28">
            <v>3</v>
          </cell>
          <cell r="F28">
            <v>23</v>
          </cell>
          <cell r="G28" t="str">
            <v>Vellore Rural</v>
          </cell>
        </row>
        <row r="29">
          <cell r="D29" t="str">
            <v>DESIA N &amp; P SCHOOL ALLAPURAM</v>
          </cell>
          <cell r="E29">
            <v>2</v>
          </cell>
          <cell r="F29">
            <v>15</v>
          </cell>
          <cell r="G29" t="str">
            <v>Vellore Rural</v>
          </cell>
        </row>
        <row r="30">
          <cell r="D30" t="str">
            <v>DESIA MATRIC SCHOOL, SASTHRI NAGAR</v>
          </cell>
          <cell r="E30">
            <v>1</v>
          </cell>
          <cell r="F30">
            <v>8</v>
          </cell>
          <cell r="G30" t="str">
            <v>Vellore Rural</v>
          </cell>
        </row>
        <row r="31">
          <cell r="D31" t="str">
            <v>DR.V.GENGUSAMY NAIDU NPS, SANKARANPALAYAM</v>
          </cell>
          <cell r="E31">
            <v>1</v>
          </cell>
          <cell r="F31">
            <v>8</v>
          </cell>
          <cell r="G31" t="str">
            <v>Vellore Rural</v>
          </cell>
        </row>
        <row r="32">
          <cell r="D32" t="str">
            <v>DESIA  NURSERY &amp; PRIMARY SCHOOL,SANKARANPALAYAM</v>
          </cell>
          <cell r="E32">
            <v>1</v>
          </cell>
          <cell r="F32">
            <v>8</v>
          </cell>
          <cell r="G32" t="str">
            <v>Vellore Rural</v>
          </cell>
        </row>
        <row r="33">
          <cell r="D33" t="str">
            <v>TINYTOTS PRIMARY SCHOOL,SATHUVACHARI</v>
          </cell>
          <cell r="E33">
            <v>1</v>
          </cell>
          <cell r="F33">
            <v>8</v>
          </cell>
          <cell r="G33" t="str">
            <v>Vellore Rural</v>
          </cell>
        </row>
        <row r="34">
          <cell r="D34" t="str">
            <v>SRI SARASWATHI VIDYALAYA N &amp; P SCHOOL SATHUVACHARI</v>
          </cell>
          <cell r="E34">
            <v>1</v>
          </cell>
          <cell r="F34">
            <v>8</v>
          </cell>
          <cell r="G34" t="str">
            <v>Vellore Rural</v>
          </cell>
        </row>
        <row r="35">
          <cell r="D35" t="str">
            <v>ETHIRAJ MATRIC HSS, SATHUVACHARI</v>
          </cell>
          <cell r="E35">
            <v>4</v>
          </cell>
          <cell r="F35">
            <v>30</v>
          </cell>
          <cell r="G35" t="str">
            <v>Vellore Rural</v>
          </cell>
        </row>
        <row r="36">
          <cell r="D36" t="str">
            <v>SHANTHINIKETHAN MATRIC HSS, SATHUVACHARI</v>
          </cell>
          <cell r="E36">
            <v>4</v>
          </cell>
          <cell r="F36">
            <v>30</v>
          </cell>
          <cell r="G36" t="str">
            <v>Vellore Rural</v>
          </cell>
        </row>
        <row r="37">
          <cell r="D37" t="str">
            <v>OASIS N &amp; P SATHUVACHARI VELLORE</v>
          </cell>
          <cell r="E37">
            <v>1</v>
          </cell>
          <cell r="F37">
            <v>8</v>
          </cell>
          <cell r="G37" t="str">
            <v>Vellore Rural</v>
          </cell>
        </row>
        <row r="38">
          <cell r="D38" t="str">
            <v>VELLORE MATRIC SCHOOL, SATHUVACHARI</v>
          </cell>
          <cell r="E38">
            <v>2</v>
          </cell>
          <cell r="F38">
            <v>15</v>
          </cell>
          <cell r="G38" t="str">
            <v>Vellore Rural</v>
          </cell>
        </row>
        <row r="39">
          <cell r="D39" t="str">
            <v>Gautam Vidhyalaya Sathuvachachari</v>
          </cell>
          <cell r="E39">
            <v>1</v>
          </cell>
          <cell r="F39">
            <v>8</v>
          </cell>
          <cell r="G39" t="str">
            <v>Vellore Rural</v>
          </cell>
        </row>
        <row r="40">
          <cell r="D40" t="str">
            <v>DAV IDEAL N&amp;P SCHOOL, SATHUVACHARI</v>
          </cell>
          <cell r="E40">
            <v>3</v>
          </cell>
          <cell r="F40">
            <v>23</v>
          </cell>
          <cell r="G40" t="str">
            <v>Vellore Rural</v>
          </cell>
        </row>
        <row r="41">
          <cell r="D41" t="str">
            <v>St.Paul's Nur &amp; Primary School. Phase-II</v>
          </cell>
          <cell r="E41">
            <v>2</v>
          </cell>
          <cell r="F41">
            <v>15</v>
          </cell>
          <cell r="G41" t="str">
            <v>Vellore Rural</v>
          </cell>
        </row>
        <row r="42">
          <cell r="D42" t="str">
            <v>KAMARAJ VIDYALAYA N&amp;P SCHOOL ALAMELUMANGAPURAM</v>
          </cell>
          <cell r="E42">
            <v>2</v>
          </cell>
          <cell r="F42">
            <v>15</v>
          </cell>
          <cell r="G42" t="str">
            <v>Vellore Rural</v>
          </cell>
        </row>
        <row r="43">
          <cell r="D43" t="str">
            <v>SARASWATHI VIDYALAYA MATRIC SCHOOL, ALAMELUMANGAPURAM</v>
          </cell>
          <cell r="E43">
            <v>1</v>
          </cell>
          <cell r="F43">
            <v>8</v>
          </cell>
          <cell r="G43" t="str">
            <v>Vellore Rural</v>
          </cell>
        </row>
        <row r="44">
          <cell r="D44" t="str">
            <v>JOSEPH MATRIC SCHOOL, VASANTHAPURAM</v>
          </cell>
          <cell r="E44">
            <v>1</v>
          </cell>
          <cell r="F44">
            <v>8</v>
          </cell>
          <cell r="G44" t="str">
            <v>Vellore Urban</v>
          </cell>
        </row>
        <row r="45">
          <cell r="D45" t="str">
            <v>SRI BALAJI NURSERY &amp; PRIMARY SCHOOL SALAVANPET</v>
          </cell>
          <cell r="E45">
            <v>1</v>
          </cell>
          <cell r="F45">
            <v>8</v>
          </cell>
          <cell r="G45" t="str">
            <v>Vellore Urban</v>
          </cell>
        </row>
        <row r="46">
          <cell r="D46" t="str">
            <v>KASTHURI NURSERY AND PRIMARY SCHOOL SAIDAPET</v>
          </cell>
          <cell r="E46">
            <v>3</v>
          </cell>
          <cell r="F46">
            <v>23</v>
          </cell>
          <cell r="G46" t="str">
            <v>Vellore Urban</v>
          </cell>
        </row>
        <row r="47">
          <cell r="D47" t="str">
            <v>Oxford Nursery &amp; Primary School Velapadi</v>
          </cell>
          <cell r="E47">
            <v>1</v>
          </cell>
          <cell r="F47">
            <v>8</v>
          </cell>
          <cell r="G47" t="str">
            <v>Vellore Urban</v>
          </cell>
        </row>
        <row r="48">
          <cell r="D48" t="str">
            <v>BHARAT MATRIC HSS, KOSAPET</v>
          </cell>
          <cell r="E48">
            <v>3</v>
          </cell>
          <cell r="F48">
            <v>23</v>
          </cell>
          <cell r="G48" t="str">
            <v>Vellore Urban</v>
          </cell>
        </row>
        <row r="49">
          <cell r="D49" t="str">
            <v>SRI VIJAY N &amp; P SCHOOL VELAPADI</v>
          </cell>
          <cell r="E49">
            <v>1</v>
          </cell>
          <cell r="F49">
            <v>8</v>
          </cell>
          <cell r="G49" t="str">
            <v>Vellore Urban</v>
          </cell>
        </row>
        <row r="50">
          <cell r="D50" t="str">
            <v>SEVEN HILLS NURSERY &amp; PRIMARY SCHOOL SALAVANPET</v>
          </cell>
          <cell r="E50">
            <v>1</v>
          </cell>
          <cell r="F50">
            <v>8</v>
          </cell>
          <cell r="G50" t="str">
            <v>Vellore Urban</v>
          </cell>
        </row>
        <row r="51">
          <cell r="D51" t="str">
            <v>SKT NURSERY  &amp; PRIMARY SCHOOL THOTTAPALAYAM</v>
          </cell>
          <cell r="E51">
            <v>2</v>
          </cell>
          <cell r="F51">
            <v>15</v>
          </cell>
          <cell r="G51" t="str">
            <v>Vellore Urban</v>
          </cell>
        </row>
        <row r="52">
          <cell r="D52" t="str">
            <v>Prince Nursery &amp; Primary School Vasanthapuram</v>
          </cell>
          <cell r="E52">
            <v>1</v>
          </cell>
          <cell r="F52">
            <v>8</v>
          </cell>
          <cell r="G52" t="str">
            <v>Vellore Urban</v>
          </cell>
        </row>
        <row r="53">
          <cell r="D53" t="str">
            <v>SAI VIDHALAYA NURSERY &amp; PRIMARY SCHOOL KOSAPET</v>
          </cell>
          <cell r="E53">
            <v>1</v>
          </cell>
          <cell r="F53">
            <v>8</v>
          </cell>
          <cell r="G53" t="str">
            <v>Vellore Urban</v>
          </cell>
        </row>
        <row r="54">
          <cell r="D54" t="str">
            <v>VALLALAR RAMALINGAM NURSERY AND PRIMARY SCHOOL,VELLORE</v>
          </cell>
          <cell r="E54">
            <v>1</v>
          </cell>
          <cell r="F54">
            <v>8</v>
          </cell>
          <cell r="G54" t="str">
            <v>Vellore Urban</v>
          </cell>
        </row>
        <row r="55">
          <cell r="D55" t="str">
            <v>RAMALINGAM MATRIC SCHOOL, SAIDAPET</v>
          </cell>
          <cell r="E55">
            <v>1</v>
          </cell>
          <cell r="F55">
            <v>8</v>
          </cell>
          <cell r="G55" t="str">
            <v>Vellore Urban</v>
          </cell>
        </row>
        <row r="56">
          <cell r="D56" t="str">
            <v>VIDHYA MANDIR MATRIC HSS, VELLORE</v>
          </cell>
          <cell r="E56">
            <v>1</v>
          </cell>
          <cell r="F56">
            <v>8</v>
          </cell>
          <cell r="G56" t="str">
            <v>Vellore Urban</v>
          </cell>
        </row>
        <row r="57">
          <cell r="D57" t="str">
            <v>SRI VINAYAGAMURTHI NURSERY AND PRIMARY SCHOOL,  SUKKAIYA VATHIYAR STREET,VELLORE</v>
          </cell>
          <cell r="E57">
            <v>1</v>
          </cell>
          <cell r="F57">
            <v>8</v>
          </cell>
          <cell r="G57" t="str">
            <v>Vellore Urban</v>
          </cell>
        </row>
        <row r="58">
          <cell r="D58" t="str">
            <v>VOOREES NURSERY AND PRIMARY SCHOOL VELLORE</v>
          </cell>
          <cell r="E58">
            <v>1</v>
          </cell>
          <cell r="F58">
            <v>8</v>
          </cell>
          <cell r="G58" t="str">
            <v>Vellore Urban</v>
          </cell>
        </row>
        <row r="59">
          <cell r="D59" t="str">
            <v>VidyaMandir Nursery &amp; Primary  School vellore</v>
          </cell>
          <cell r="E59">
            <v>1</v>
          </cell>
          <cell r="F59">
            <v>8</v>
          </cell>
          <cell r="G59" t="str">
            <v>Vellore Urban</v>
          </cell>
        </row>
        <row r="60">
          <cell r="D60" t="str">
            <v>K.T.D.Sigamani Nur &amp; Primary School Kosapet</v>
          </cell>
          <cell r="E60">
            <v>1</v>
          </cell>
          <cell r="F60">
            <v>8</v>
          </cell>
          <cell r="G60" t="str">
            <v>Vellore Urban</v>
          </cell>
        </row>
        <row r="61">
          <cell r="D61" t="str">
            <v>CAMBRIDGE NURSERY AND PRIMARY SCHOOL,KUTTAIMEDU,VEELOOR</v>
          </cell>
          <cell r="E61">
            <v>1</v>
          </cell>
          <cell r="F61">
            <v>8</v>
          </cell>
          <cell r="G61" t="str">
            <v>Vellore Urban</v>
          </cell>
        </row>
        <row r="62">
          <cell r="D62" t="str">
            <v>Maharishi Nur &amp;Primary School Masilamani ST</v>
          </cell>
          <cell r="E62">
            <v>1</v>
          </cell>
          <cell r="F62">
            <v>8</v>
          </cell>
          <cell r="G62" t="str">
            <v>Vellore Urban</v>
          </cell>
        </row>
        <row r="63">
          <cell r="D63" t="str">
            <v>SRI SAI BABA GURUKULAM N&amp;P SCHOOL, UTHTHIRAMATHA KOVIL ST</v>
          </cell>
          <cell r="E63">
            <v>1</v>
          </cell>
          <cell r="F63">
            <v>8</v>
          </cell>
          <cell r="G63" t="str">
            <v>Vellore Urban</v>
          </cell>
        </row>
        <row r="64">
          <cell r="D64" t="str">
            <v>SRI VASAVI MATRIC SCHOOL, VELLORE</v>
          </cell>
          <cell r="E64">
            <v>1</v>
          </cell>
          <cell r="F64">
            <v>8</v>
          </cell>
          <cell r="G64" t="str">
            <v>Vellore Urban</v>
          </cell>
        </row>
        <row r="65">
          <cell r="D65" t="str">
            <v>SRI RAMAKRISHNA VIDYALAYA NURSERY AND PRIMARY , SAIDAPET, VELLORE</v>
          </cell>
          <cell r="E65">
            <v>1</v>
          </cell>
          <cell r="F65">
            <v>8</v>
          </cell>
          <cell r="G65" t="str">
            <v>Vellore Urban</v>
          </cell>
        </row>
        <row r="66">
          <cell r="D66" t="str">
            <v>LAKSHMI GARDEN MHSS, VELLORE</v>
          </cell>
          <cell r="E66">
            <v>1</v>
          </cell>
          <cell r="F66">
            <v>8</v>
          </cell>
          <cell r="G66" t="str">
            <v>Vellore Urban</v>
          </cell>
        </row>
        <row r="67">
          <cell r="D67" t="str">
            <v>JOTHI ACADEMY NURSERY AND PRIMARY SCHOOL, KILARASAMPET</v>
          </cell>
          <cell r="E67">
            <v>1</v>
          </cell>
          <cell r="F67">
            <v>8</v>
          </cell>
          <cell r="G67" t="str">
            <v>Kaniyambadi</v>
          </cell>
        </row>
        <row r="68">
          <cell r="D68" t="str">
            <v>SRI RAM NPS, THUTHIKADU</v>
          </cell>
          <cell r="E68">
            <v>1</v>
          </cell>
          <cell r="F68">
            <v>8</v>
          </cell>
          <cell r="G68" t="str">
            <v>Kaniyambadi</v>
          </cell>
        </row>
        <row r="69">
          <cell r="D69" t="str">
            <v>DESIA NURSERY AND PRIMARY SCHOOL VIRUPATCHIPURAM</v>
          </cell>
          <cell r="E69">
            <v>4</v>
          </cell>
          <cell r="F69">
            <v>30</v>
          </cell>
          <cell r="G69" t="str">
            <v>Kaniyambadi</v>
          </cell>
        </row>
        <row r="70">
          <cell r="D70" t="str">
            <v>MADRAS MHSS BAGAYAM</v>
          </cell>
          <cell r="E70">
            <v>1</v>
          </cell>
          <cell r="F70">
            <v>8</v>
          </cell>
          <cell r="G70" t="str">
            <v>Kaniyambadi</v>
          </cell>
        </row>
        <row r="71">
          <cell r="D71" t="str">
            <v>SEVENTH DAY ADVENTIST MATRIC HSS ,OTTERI</v>
          </cell>
          <cell r="E71">
            <v>1</v>
          </cell>
          <cell r="F71">
            <v>8</v>
          </cell>
          <cell r="G71" t="str">
            <v>Kaniyambadi</v>
          </cell>
        </row>
        <row r="72">
          <cell r="D72" t="str">
            <v>ST.THOMAS NUR &amp; PRI SCHOOL, EZHIL NAGAR</v>
          </cell>
          <cell r="E72">
            <v>1</v>
          </cell>
          <cell r="F72">
            <v>8</v>
          </cell>
          <cell r="G72" t="str">
            <v>Kaniyambadi</v>
          </cell>
        </row>
        <row r="73">
          <cell r="D73" t="str">
            <v>SRI VIJAY NPS, PALAVANCHATHU</v>
          </cell>
          <cell r="E73">
            <v>1</v>
          </cell>
          <cell r="F73">
            <v>8</v>
          </cell>
          <cell r="G73" t="str">
            <v>Kaniyambadi</v>
          </cell>
        </row>
        <row r="74">
          <cell r="D74" t="str">
            <v>VDS MATRIC HSS, EDAYANSATHU</v>
          </cell>
          <cell r="E74">
            <v>1</v>
          </cell>
          <cell r="F74">
            <v>8</v>
          </cell>
          <cell r="G74" t="str">
            <v>Kaniyambadi</v>
          </cell>
        </row>
        <row r="75">
          <cell r="D75" t="str">
            <v>OXFORD NPS ADUKKAMPARAI</v>
          </cell>
          <cell r="E75">
            <v>2</v>
          </cell>
          <cell r="F75">
            <v>15</v>
          </cell>
          <cell r="G75" t="str">
            <v>Kaniyambadi</v>
          </cell>
        </row>
        <row r="76">
          <cell r="D76" t="str">
            <v>EXCEL MATRIC SCHOOL, ADUKAMPARAI</v>
          </cell>
          <cell r="E76">
            <v>1</v>
          </cell>
          <cell r="F76">
            <v>8</v>
          </cell>
          <cell r="G76" t="str">
            <v>Kaniyambadi</v>
          </cell>
        </row>
        <row r="77">
          <cell r="D77" t="str">
            <v>SRI SARASWATHY VIDYALAYA N &amp;P SCHOOL, PENNATHUR</v>
          </cell>
          <cell r="E77">
            <v>2</v>
          </cell>
          <cell r="F77">
            <v>15</v>
          </cell>
          <cell r="G77" t="str">
            <v>Kaniyambadi</v>
          </cell>
        </row>
        <row r="78">
          <cell r="D78" t="str">
            <v>ANNAI MATRICULATION SCHOOL PENNATHUR</v>
          </cell>
          <cell r="E78">
            <v>2</v>
          </cell>
          <cell r="F78">
            <v>15</v>
          </cell>
          <cell r="G78" t="str">
            <v>Kaniyambadi</v>
          </cell>
        </row>
        <row r="79">
          <cell r="D79" t="str">
            <v>DESIA NUR SCH KANIYAMBADI</v>
          </cell>
          <cell r="E79">
            <v>2</v>
          </cell>
          <cell r="F79">
            <v>15</v>
          </cell>
          <cell r="G79" t="str">
            <v>Kaniyambadi</v>
          </cell>
        </row>
        <row r="80">
          <cell r="D80" t="str">
            <v>CAMFORD MATRIC HSS, KANIYAMBADI</v>
          </cell>
          <cell r="E80">
            <v>4</v>
          </cell>
          <cell r="F80">
            <v>30</v>
          </cell>
          <cell r="G80" t="str">
            <v>Kaniyambadi</v>
          </cell>
        </row>
        <row r="81">
          <cell r="D81" t="str">
            <v>SRI RAMAKRISHNA VID NPS MUNJURPET</v>
          </cell>
          <cell r="E81">
            <v>3</v>
          </cell>
          <cell r="F81">
            <v>23</v>
          </cell>
          <cell r="G81" t="str">
            <v>Kaniyambadi</v>
          </cell>
        </row>
        <row r="82">
          <cell r="D82" t="str">
            <v>LITTLE ROSE N &amp; P SCHOOL KILVALLAM</v>
          </cell>
          <cell r="E82">
            <v>1</v>
          </cell>
          <cell r="F82">
            <v>8</v>
          </cell>
          <cell r="G82" t="str">
            <v>Kaniyambadi</v>
          </cell>
        </row>
        <row r="83">
          <cell r="D83" t="str">
            <v>SUN MATRIC HSS , VALLAM</v>
          </cell>
          <cell r="E83">
            <v>4</v>
          </cell>
          <cell r="F83">
            <v>30</v>
          </cell>
          <cell r="G83" t="str">
            <v>Kaniyambadi</v>
          </cell>
        </row>
        <row r="84">
          <cell r="D84" t="str">
            <v>KKS MANI MATRIC HSS ,VALLAM</v>
          </cell>
          <cell r="E84">
            <v>2</v>
          </cell>
          <cell r="F84">
            <v>15</v>
          </cell>
          <cell r="G84" t="str">
            <v>Kaniyambadi</v>
          </cell>
        </row>
        <row r="85">
          <cell r="D85" t="str">
            <v>JOY N&amp; P S KAMMAVANPETTAI</v>
          </cell>
          <cell r="E85">
            <v>2</v>
          </cell>
          <cell r="F85">
            <v>15</v>
          </cell>
          <cell r="G85" t="str">
            <v>Kaniyambadi</v>
          </cell>
        </row>
        <row r="86">
          <cell r="D86" t="str">
            <v>AGARAM MATRIC SCHOOL, PALLIKONDA</v>
          </cell>
          <cell r="E86">
            <v>1</v>
          </cell>
          <cell r="F86">
            <v>8</v>
          </cell>
          <cell r="G86" t="str">
            <v>Anaicut</v>
          </cell>
        </row>
        <row r="87">
          <cell r="D87" t="str">
            <v>STANLY N &amp; P SCHOOL KEL KRISHNAPURAM EAST COLONY</v>
          </cell>
          <cell r="E87">
            <v>1</v>
          </cell>
          <cell r="F87">
            <v>8</v>
          </cell>
          <cell r="G87" t="str">
            <v>Anaicut</v>
          </cell>
        </row>
        <row r="88">
          <cell r="D88" t="str">
            <v>BHARAT N&amp;P SCHOOL VIRINCHIPURAM</v>
          </cell>
          <cell r="E88">
            <v>2</v>
          </cell>
          <cell r="F88">
            <v>15</v>
          </cell>
          <cell r="G88" t="str">
            <v>Anaicut</v>
          </cell>
        </row>
        <row r="89">
          <cell r="D89" t="str">
            <v>STAR NURSERY &amp;PRIMARY  SCHOOL KARADIKUDI</v>
          </cell>
          <cell r="E89">
            <v>1</v>
          </cell>
          <cell r="F89">
            <v>8</v>
          </cell>
          <cell r="G89" t="str">
            <v>Anaicut</v>
          </cell>
        </row>
        <row r="90">
          <cell r="D90" t="str">
            <v>CAMBRIDGE NURSERY &amp; PRIMARY SCHOOL DEVICHETTYKUPPAM</v>
          </cell>
          <cell r="E90">
            <v>1</v>
          </cell>
          <cell r="F90">
            <v>8</v>
          </cell>
          <cell r="G90" t="str">
            <v>Anaicut</v>
          </cell>
        </row>
        <row r="91">
          <cell r="D91" t="str">
            <v>KALAIMAGAL N&amp;P SCHOOL ODUGATHUR</v>
          </cell>
          <cell r="E91">
            <v>4</v>
          </cell>
          <cell r="F91">
            <v>30</v>
          </cell>
          <cell r="G91" t="str">
            <v>Anaicut</v>
          </cell>
        </row>
        <row r="92">
          <cell r="D92" t="str">
            <v>VIVEKANANDA N&amp;P SCHOOL ODUGATHUR</v>
          </cell>
          <cell r="E92">
            <v>4</v>
          </cell>
          <cell r="F92">
            <v>30</v>
          </cell>
          <cell r="G92" t="str">
            <v>Anaicut</v>
          </cell>
        </row>
        <row r="93">
          <cell r="D93" t="str">
            <v>AGS N&amp;P SCHOOL ODUGATHUR</v>
          </cell>
          <cell r="E93">
            <v>4</v>
          </cell>
          <cell r="F93">
            <v>30</v>
          </cell>
          <cell r="G93" t="str">
            <v>Anaicut</v>
          </cell>
        </row>
        <row r="94">
          <cell r="D94" t="str">
            <v>OXFORD N&amp;P SCHOOL ODUGATHUR</v>
          </cell>
          <cell r="E94">
            <v>3</v>
          </cell>
          <cell r="F94">
            <v>23</v>
          </cell>
          <cell r="G94" t="str">
            <v>Anaicut</v>
          </cell>
        </row>
        <row r="95">
          <cell r="D95" t="str">
            <v>SNB  NURSERY &amp; PRIMARY SCHOOL ODUGATHUR</v>
          </cell>
          <cell r="E95">
            <v>4</v>
          </cell>
          <cell r="F95">
            <v>30</v>
          </cell>
          <cell r="G95" t="str">
            <v>Anaicut</v>
          </cell>
        </row>
        <row r="96">
          <cell r="D96" t="str">
            <v>SRI SAI LAKSHMI MATRIC SCHOOL,  PALLIKONDA</v>
          </cell>
          <cell r="E96">
            <v>2</v>
          </cell>
          <cell r="F96">
            <v>15</v>
          </cell>
          <cell r="G96" t="str">
            <v>Anaicut</v>
          </cell>
        </row>
        <row r="97">
          <cell r="D97" t="str">
            <v>HOLY ANGELS MHSS PALLIKONDA</v>
          </cell>
          <cell r="E97">
            <v>2</v>
          </cell>
          <cell r="F97">
            <v>15</v>
          </cell>
          <cell r="G97" t="str">
            <v>Anaicut</v>
          </cell>
        </row>
        <row r="98">
          <cell r="D98" t="str">
            <v>MERCYS NURSERY &amp; PRIMARY SCHOOL PALLIKONDA</v>
          </cell>
          <cell r="E98">
            <v>1</v>
          </cell>
          <cell r="F98">
            <v>8</v>
          </cell>
          <cell r="G98" t="str">
            <v>Anaicut</v>
          </cell>
        </row>
        <row r="99">
          <cell r="D99" t="str">
            <v>SRI  SARASWATHIVIDHYALAYA N&amp; P SCHOOL  PALLIKONDA</v>
          </cell>
          <cell r="E99">
            <v>1</v>
          </cell>
          <cell r="F99">
            <v>8</v>
          </cell>
          <cell r="G99" t="str">
            <v>Anaicut</v>
          </cell>
        </row>
        <row r="100">
          <cell r="D100" t="str">
            <v>SHIKSHA KENDRA MHSS PALLIKONDA</v>
          </cell>
          <cell r="E100">
            <v>1</v>
          </cell>
          <cell r="F100">
            <v>5</v>
          </cell>
          <cell r="G100" t="str">
            <v>Anaicut</v>
          </cell>
        </row>
        <row r="101">
          <cell r="D101" t="str">
            <v>PRINCE NURSERY &amp; PRIMARY SCHOOL PALLIKONDA</v>
          </cell>
          <cell r="E101">
            <v>1</v>
          </cell>
          <cell r="F101">
            <v>8</v>
          </cell>
          <cell r="G101" t="str">
            <v>Anaicut</v>
          </cell>
        </row>
        <row r="102">
          <cell r="D102" t="str">
            <v xml:space="preserve">SRI SARASWATHIVIDHYALAYA  N&amp; P SCHOOL,VETTUVANAM </v>
          </cell>
          <cell r="E102">
            <v>1</v>
          </cell>
          <cell r="F102">
            <v>8</v>
          </cell>
          <cell r="G102" t="str">
            <v>Anaicut</v>
          </cell>
        </row>
        <row r="103">
          <cell r="D103" t="str">
            <v>SRI RAMANA NURSERY &amp; PRIMARY SCHOOL KALANIPAKKAM</v>
          </cell>
          <cell r="E103">
            <v>1</v>
          </cell>
          <cell r="F103">
            <v>8</v>
          </cell>
          <cell r="G103" t="str">
            <v>Anaicut</v>
          </cell>
        </row>
        <row r="104">
          <cell r="D104" t="str">
            <v>SRI VANI NURSERY &amp; PRIMARY SCHOOL KATTUKOLLAI</v>
          </cell>
          <cell r="E104">
            <v>1</v>
          </cell>
          <cell r="F104">
            <v>8</v>
          </cell>
          <cell r="G104" t="str">
            <v>Anaicut</v>
          </cell>
        </row>
        <row r="105">
          <cell r="D105" t="str">
            <v>VALLAL ASA NURSERY &amp; PRIMARY SCHOOL MOOLAIGATE</v>
          </cell>
          <cell r="E105">
            <v>2</v>
          </cell>
          <cell r="F105">
            <v>15</v>
          </cell>
          <cell r="G105" t="str">
            <v>Anaicut</v>
          </cell>
        </row>
        <row r="106">
          <cell r="D106" t="str">
            <v>SHILOH MATRIC SCHOOL, ANAICUT</v>
          </cell>
          <cell r="E106">
            <v>2</v>
          </cell>
          <cell r="F106">
            <v>15</v>
          </cell>
          <cell r="G106" t="str">
            <v>Anaicut</v>
          </cell>
        </row>
        <row r="107">
          <cell r="D107" t="str">
            <v>SRI KALAIMAGAL NURSERY AND PRIMARY SCHOOL ANAICUT</v>
          </cell>
          <cell r="E107">
            <v>1</v>
          </cell>
          <cell r="F107">
            <v>8</v>
          </cell>
          <cell r="G107" t="str">
            <v>Anaicut</v>
          </cell>
        </row>
        <row r="108">
          <cell r="D108" t="str">
            <v>GURUKULAM N&amp;P SCHOOL GENGANELLORE</v>
          </cell>
          <cell r="E108">
            <v>1</v>
          </cell>
          <cell r="F108">
            <v>8</v>
          </cell>
          <cell r="G108" t="str">
            <v>Anaicut</v>
          </cell>
        </row>
        <row r="109">
          <cell r="D109" t="str">
            <v>SRI NB  NURSERY AND PRIMARY SCHOOL POIGAI</v>
          </cell>
          <cell r="E109">
            <v>2</v>
          </cell>
          <cell r="F109">
            <v>15</v>
          </cell>
          <cell r="G109" t="str">
            <v>Anaicut</v>
          </cell>
        </row>
        <row r="110">
          <cell r="D110" t="str">
            <v>KALAIMAGAL N&amp;P SCHOOL GANDHI NAGAR</v>
          </cell>
          <cell r="E110">
            <v>1</v>
          </cell>
          <cell r="F110">
            <v>8</v>
          </cell>
          <cell r="G110" t="str">
            <v>Katpadi</v>
          </cell>
        </row>
        <row r="111">
          <cell r="D111" t="str">
            <v>Good Luck N&amp;P School Senur</v>
          </cell>
          <cell r="E111">
            <v>2</v>
          </cell>
          <cell r="F111">
            <v>15</v>
          </cell>
          <cell r="G111" t="str">
            <v>Katpadi</v>
          </cell>
        </row>
        <row r="112">
          <cell r="D112" t="str">
            <v>St.Francies N&amp;P School Jabbrapet</v>
          </cell>
          <cell r="E112">
            <v>1</v>
          </cell>
          <cell r="F112">
            <v>8</v>
          </cell>
          <cell r="G112" t="str">
            <v>Katpadi</v>
          </cell>
        </row>
        <row r="113">
          <cell r="D113" t="str">
            <v>Sri Saraswathi Vidyalaya N&amp;P Vandaranthangal</v>
          </cell>
          <cell r="E113">
            <v>2</v>
          </cell>
          <cell r="F113">
            <v>15</v>
          </cell>
          <cell r="G113" t="str">
            <v>Katpadi</v>
          </cell>
        </row>
        <row r="114">
          <cell r="D114" t="str">
            <v>BETHEL MATRIC HSS, VALLIMALAI ROAD ,KATPADI</v>
          </cell>
          <cell r="E114">
            <v>1</v>
          </cell>
          <cell r="F114">
            <v>8</v>
          </cell>
          <cell r="G114" t="str">
            <v>Katpadi</v>
          </cell>
        </row>
        <row r="115">
          <cell r="D115" t="str">
            <v>SUNBEAM MATRIC HSS, METTUKULAM</v>
          </cell>
          <cell r="E115">
            <v>1</v>
          </cell>
          <cell r="F115">
            <v>8</v>
          </cell>
          <cell r="G115" t="str">
            <v>Katpadi</v>
          </cell>
        </row>
        <row r="116">
          <cell r="D116" t="str">
            <v>VANI VIDYALAYA MATRIC. HR. SEC. SCHOOL KATPADI</v>
          </cell>
          <cell r="E116">
            <v>1</v>
          </cell>
          <cell r="F116">
            <v>8</v>
          </cell>
          <cell r="G116" t="str">
            <v>Katpadi</v>
          </cell>
        </row>
        <row r="117">
          <cell r="D117" t="str">
            <v>Emmanuel N&amp;P  School Kumaran Nagar Katpadi</v>
          </cell>
          <cell r="E117">
            <v>1</v>
          </cell>
          <cell r="F117">
            <v>8</v>
          </cell>
          <cell r="G117" t="str">
            <v>Katpadi</v>
          </cell>
        </row>
        <row r="118">
          <cell r="D118" t="str">
            <v>Emmas  N&amp;P School Thirunagar</v>
          </cell>
          <cell r="E118">
            <v>1</v>
          </cell>
          <cell r="F118">
            <v>8</v>
          </cell>
          <cell r="G118" t="str">
            <v>Katpadi</v>
          </cell>
        </row>
        <row r="119">
          <cell r="D119" t="str">
            <v>Moriah N&amp;P School Senguttai</v>
          </cell>
          <cell r="E119">
            <v>1</v>
          </cell>
          <cell r="F119">
            <v>8</v>
          </cell>
          <cell r="G119" t="str">
            <v>Katpadi</v>
          </cell>
        </row>
        <row r="120">
          <cell r="D120" t="str">
            <v>Shri Ponmathi N&amp;P Killithanpattarai</v>
          </cell>
          <cell r="E120">
            <v>1</v>
          </cell>
          <cell r="F120">
            <v>8</v>
          </cell>
          <cell r="G120" t="str">
            <v>Katpadi</v>
          </cell>
        </row>
        <row r="121">
          <cell r="D121" t="str">
            <v>SHRI MANU MAKHIJA MEMORIAL SHRISHTI MATRIC SCHOOL, SENGUTTAI</v>
          </cell>
          <cell r="E121">
            <v>1</v>
          </cell>
          <cell r="F121">
            <v>8</v>
          </cell>
          <cell r="G121" t="str">
            <v>Katpadi</v>
          </cell>
        </row>
        <row r="122">
          <cell r="D122" t="str">
            <v>MahaKavi Sri Bharathi Vidyalaya Aruppumedu</v>
          </cell>
          <cell r="E122">
            <v>1</v>
          </cell>
          <cell r="F122">
            <v>8</v>
          </cell>
          <cell r="G122" t="str">
            <v>Katpadi</v>
          </cell>
        </row>
        <row r="123">
          <cell r="D123" t="str">
            <v>JAYABHARATH MATRIC SCHOOL, KALINJUR</v>
          </cell>
          <cell r="E123">
            <v>1</v>
          </cell>
          <cell r="F123">
            <v>8</v>
          </cell>
          <cell r="G123" t="str">
            <v>Katpadi</v>
          </cell>
        </row>
        <row r="124">
          <cell r="D124" t="str">
            <v>Holy Angel N&amp;P School Katpadi</v>
          </cell>
          <cell r="E124">
            <v>1</v>
          </cell>
          <cell r="F124">
            <v>8</v>
          </cell>
          <cell r="G124" t="str">
            <v>Katpadi</v>
          </cell>
        </row>
        <row r="125">
          <cell r="D125" t="str">
            <v>Sri Ragavendra N&amp;P Poonga  Nagar</v>
          </cell>
          <cell r="E125">
            <v>2</v>
          </cell>
          <cell r="F125">
            <v>15</v>
          </cell>
          <cell r="G125" t="str">
            <v>Katpadi</v>
          </cell>
        </row>
        <row r="126">
          <cell r="D126" t="str">
            <v>Kalaivani N&amp;P Gandhinagar</v>
          </cell>
          <cell r="E126">
            <v>1</v>
          </cell>
          <cell r="F126">
            <v>8</v>
          </cell>
          <cell r="G126" t="str">
            <v>Katpadi</v>
          </cell>
        </row>
        <row r="127">
          <cell r="D127" t="str">
            <v>Presidency N&amp;P School Kalainjar Nagar</v>
          </cell>
          <cell r="E127">
            <v>2</v>
          </cell>
          <cell r="F127">
            <v>15</v>
          </cell>
          <cell r="G127" t="str">
            <v>Katpadi</v>
          </cell>
        </row>
        <row r="128">
          <cell r="D128" t="str">
            <v>Arulagam  N&amp;P School Gandhinagar</v>
          </cell>
          <cell r="E128">
            <v>1</v>
          </cell>
          <cell r="F128">
            <v>8</v>
          </cell>
          <cell r="G128" t="str">
            <v>Katpadi</v>
          </cell>
        </row>
        <row r="129">
          <cell r="D129" t="str">
            <v>TRINITY MATRIC HSS, GANDHI NAGAR</v>
          </cell>
          <cell r="E129">
            <v>1</v>
          </cell>
          <cell r="F129">
            <v>8</v>
          </cell>
          <cell r="G129" t="str">
            <v>Katpadi</v>
          </cell>
        </row>
        <row r="130">
          <cell r="D130" t="str">
            <v>WILLIAMS MATRIC HSS, VELLAIKALMEDU</v>
          </cell>
          <cell r="E130">
            <v>1</v>
          </cell>
          <cell r="F130">
            <v>8</v>
          </cell>
          <cell r="G130" t="str">
            <v>Katpadi</v>
          </cell>
        </row>
        <row r="131">
          <cell r="D131" t="str">
            <v>DESIA MATRIC SCHOOL, VANJUR</v>
          </cell>
          <cell r="E131">
            <v>2</v>
          </cell>
          <cell r="F131">
            <v>15</v>
          </cell>
          <cell r="G131" t="str">
            <v>Katpadi</v>
          </cell>
        </row>
        <row r="132">
          <cell r="D132" t="str">
            <v>VIDYANIKETAN MATRIC HSS, GANDHINAGAR</v>
          </cell>
          <cell r="E132">
            <v>1</v>
          </cell>
          <cell r="F132">
            <v>8</v>
          </cell>
          <cell r="G132" t="str">
            <v>Katpadi</v>
          </cell>
        </row>
        <row r="133">
          <cell r="D133" t="str">
            <v>Sri Saradha Vidyala N&amp;P School Gandhinagar</v>
          </cell>
          <cell r="E133">
            <v>2</v>
          </cell>
          <cell r="F133">
            <v>15</v>
          </cell>
          <cell r="G133" t="str">
            <v>Katpadi</v>
          </cell>
        </row>
        <row r="134">
          <cell r="D134" t="str">
            <v>Kings Matric HSS Kasam</v>
          </cell>
          <cell r="E134">
            <v>2</v>
          </cell>
          <cell r="F134">
            <v>15</v>
          </cell>
          <cell r="G134" t="str">
            <v>Katpadi</v>
          </cell>
        </row>
        <row r="135">
          <cell r="D135" t="str">
            <v>Nightingale N&amp;P School Chenguttai</v>
          </cell>
          <cell r="E135">
            <v>1</v>
          </cell>
          <cell r="F135">
            <v>8</v>
          </cell>
          <cell r="G135" t="str">
            <v>Katpadi</v>
          </cell>
        </row>
        <row r="136">
          <cell r="D136" t="str">
            <v>Thulir N&amp;P School Gandhi Nagar</v>
          </cell>
          <cell r="E136">
            <v>1</v>
          </cell>
          <cell r="F136">
            <v>8</v>
          </cell>
          <cell r="G136" t="str">
            <v>Katpadi</v>
          </cell>
        </row>
        <row r="137">
          <cell r="D137" t="str">
            <v>VISION N&amp;P SCHOOL GANDHINAGAR</v>
          </cell>
          <cell r="E137">
            <v>2</v>
          </cell>
          <cell r="F137">
            <v>15</v>
          </cell>
          <cell r="G137" t="str">
            <v>Katpadi</v>
          </cell>
        </row>
        <row r="138">
          <cell r="D138" t="str">
            <v>KAVITHA MATRIC SCHOOL, KATPADI</v>
          </cell>
          <cell r="E138">
            <v>1</v>
          </cell>
          <cell r="F138">
            <v>8</v>
          </cell>
          <cell r="G138" t="str">
            <v>Katpadi</v>
          </cell>
        </row>
        <row r="139">
          <cell r="D139" t="str">
            <v>SUNBEAM N&amp;P GANDHI NAGAR</v>
          </cell>
          <cell r="E139">
            <v>1</v>
          </cell>
          <cell r="F139">
            <v>8</v>
          </cell>
          <cell r="G139" t="str">
            <v>Katpadi</v>
          </cell>
        </row>
        <row r="140">
          <cell r="D140" t="str">
            <v>SHRISHTI MATRIC HSS, BRAMMAPURAM</v>
          </cell>
          <cell r="E140">
            <v>1</v>
          </cell>
          <cell r="F140">
            <v>8</v>
          </cell>
          <cell r="G140" t="str">
            <v>Katpadi</v>
          </cell>
        </row>
        <row r="141">
          <cell r="D141" t="str">
            <v>KEERTHIGA MATRIC HSS, THIRUPAKKUTAI</v>
          </cell>
          <cell r="E141">
            <v>2</v>
          </cell>
          <cell r="F141">
            <v>15</v>
          </cell>
          <cell r="G141" t="str">
            <v>Katpadi</v>
          </cell>
        </row>
        <row r="142">
          <cell r="D142" t="str">
            <v>Sri Vengateshwara Internatioal school Kannikapuram</v>
          </cell>
          <cell r="E142">
            <v>1</v>
          </cell>
          <cell r="F142">
            <v>8</v>
          </cell>
          <cell r="G142" t="str">
            <v>Katpadi</v>
          </cell>
        </row>
        <row r="143">
          <cell r="D143" t="str">
            <v>Sri Lakshmi Saraswathi N&amp;P School Serkadu</v>
          </cell>
          <cell r="E143">
            <v>1</v>
          </cell>
          <cell r="F143">
            <v>8</v>
          </cell>
          <cell r="G143" t="str">
            <v>Katpadi</v>
          </cell>
        </row>
        <row r="144">
          <cell r="D144" t="str">
            <v>ARUNODHYA VID. N&amp;P ERANTHANGAL</v>
          </cell>
          <cell r="E144">
            <v>1</v>
          </cell>
          <cell r="F144">
            <v>8</v>
          </cell>
          <cell r="G144" t="str">
            <v>Katpadi</v>
          </cell>
        </row>
        <row r="145">
          <cell r="D145" t="str">
            <v>SWAMY VIVEKANANDA MATRIC  HR SEC SCHOOL, SERKADU</v>
          </cell>
          <cell r="E145">
            <v>2</v>
          </cell>
          <cell r="F145">
            <v>15</v>
          </cell>
          <cell r="G145" t="str">
            <v>Katpadi</v>
          </cell>
        </row>
        <row r="146">
          <cell r="D146" t="str">
            <v>POORNA VIDHYALAYA MATRIC SCHOOL, THIRUVALAM</v>
          </cell>
          <cell r="E146">
            <v>1</v>
          </cell>
          <cell r="F146">
            <v>8</v>
          </cell>
          <cell r="G146" t="str">
            <v>Katpadi</v>
          </cell>
        </row>
        <row r="147">
          <cell r="D147" t="str">
            <v>SRI SARASWATHI N &amp; P SCHOOL THIRUVALALM</v>
          </cell>
          <cell r="E147">
            <v>2</v>
          </cell>
          <cell r="F147">
            <v>15</v>
          </cell>
          <cell r="G147" t="str">
            <v>Katpadi</v>
          </cell>
        </row>
        <row r="148">
          <cell r="D148" t="str">
            <v>ANNAIVILAS VIDYALAYA VEPPUR</v>
          </cell>
          <cell r="E148">
            <v>2</v>
          </cell>
          <cell r="F148">
            <v>15</v>
          </cell>
          <cell r="G148" t="str">
            <v>K.V.Kuppam</v>
          </cell>
        </row>
        <row r="149">
          <cell r="D149" t="str">
            <v>SARASWATHI VIDHYALAYA MATRIC HSS , SETHUVANDAI</v>
          </cell>
          <cell r="E149">
            <v>2</v>
          </cell>
          <cell r="F149">
            <v>15</v>
          </cell>
          <cell r="G149" t="str">
            <v>K.V.Kuppam</v>
          </cell>
        </row>
        <row r="150">
          <cell r="D150" t="str">
            <v>THIRUMURUGAN VIDYALAYA N&amp;P KILALATHUR MOTTUR</v>
          </cell>
          <cell r="E150">
            <v>1</v>
          </cell>
          <cell r="F150">
            <v>8</v>
          </cell>
          <cell r="G150" t="str">
            <v>K.V.Kuppam</v>
          </cell>
        </row>
        <row r="151">
          <cell r="D151" t="str">
            <v>KOR - IN N&amp;P PASUMATHUR</v>
          </cell>
          <cell r="E151">
            <v>1</v>
          </cell>
          <cell r="F151">
            <v>8</v>
          </cell>
          <cell r="G151" t="str">
            <v>K.V.Kuppam</v>
          </cell>
        </row>
        <row r="152">
          <cell r="D152" t="str">
            <v>SRI VIDHYALAKSHMI MATRIC HSS, CHENNANGKUPPAM</v>
          </cell>
          <cell r="E152">
            <v>1</v>
          </cell>
          <cell r="F152">
            <v>8</v>
          </cell>
          <cell r="G152" t="str">
            <v>K.V.Kuppam</v>
          </cell>
        </row>
        <row r="153">
          <cell r="D153" t="str">
            <v>SRI KALAIVANI N &amp;P SCHOOL MACHANUR</v>
          </cell>
          <cell r="E153">
            <v>1</v>
          </cell>
          <cell r="F153">
            <v>8</v>
          </cell>
          <cell r="G153" t="str">
            <v>K.V.Kuppam</v>
          </cell>
        </row>
        <row r="154">
          <cell r="D154" t="str">
            <v>Sri Sathya Jothi Vidhyalaya N&amp;P Murukkampattu</v>
          </cell>
          <cell r="E154">
            <v>2</v>
          </cell>
          <cell r="F154">
            <v>15</v>
          </cell>
          <cell r="G154" t="str">
            <v>K.V.Kuppam</v>
          </cell>
        </row>
        <row r="155">
          <cell r="D155" t="str">
            <v>SRI KALAIVANI VIDYALAYA MATRIC HSS, MELMAYIL</v>
          </cell>
          <cell r="E155">
            <v>3</v>
          </cell>
          <cell r="F155">
            <v>23</v>
          </cell>
          <cell r="G155" t="str">
            <v>K.V.Kuppam</v>
          </cell>
        </row>
        <row r="156">
          <cell r="D156" t="str">
            <v>SRI LAKSHMI VIDYALAYA NURSERY AND PRIMARY SCHOOL MELMOIL</v>
          </cell>
          <cell r="E156">
            <v>2</v>
          </cell>
          <cell r="F156">
            <v>15</v>
          </cell>
          <cell r="G156" t="str">
            <v>K.V.Kuppam</v>
          </cell>
        </row>
        <row r="157">
          <cell r="D157" t="str">
            <v>SRI ARUNACHALA VIDYALAYA NURSERY &amp; PRIMARY SCHOOL</v>
          </cell>
          <cell r="E157">
            <v>2</v>
          </cell>
          <cell r="F157">
            <v>15</v>
          </cell>
          <cell r="G157" t="str">
            <v>K.V.Kuppam</v>
          </cell>
        </row>
        <row r="158">
          <cell r="D158" t="str">
            <v>SAI GURUJI MATRIC HSS, K.V.KUPPAM</v>
          </cell>
          <cell r="E158">
            <v>2</v>
          </cell>
          <cell r="F158">
            <v>15</v>
          </cell>
          <cell r="G158" t="str">
            <v>K.V.Kuppam</v>
          </cell>
        </row>
        <row r="159">
          <cell r="D159" t="str">
            <v>SIDDHARTHA N&amp;P SCHOOL K.V.KUPPAM</v>
          </cell>
          <cell r="E159">
            <v>1</v>
          </cell>
          <cell r="F159">
            <v>8</v>
          </cell>
          <cell r="G159" t="str">
            <v>K.V.Kuppam</v>
          </cell>
        </row>
        <row r="160">
          <cell r="D160" t="str">
            <v>MKB MATRIC SCHOOL, ARJUNAPURAM</v>
          </cell>
          <cell r="E160">
            <v>1</v>
          </cell>
          <cell r="F160">
            <v>8</v>
          </cell>
          <cell r="G160" t="str">
            <v>K.V.Kuppam</v>
          </cell>
        </row>
        <row r="161">
          <cell r="D161" t="str">
            <v>MILTON N&amp;P VADUGANTHANGAL</v>
          </cell>
          <cell r="E161">
            <v>1</v>
          </cell>
          <cell r="F161">
            <v>8</v>
          </cell>
          <cell r="G161" t="str">
            <v>K.V.Kuppam</v>
          </cell>
        </row>
        <row r="162">
          <cell r="D162" t="str">
            <v>LITTLE STARS MATRICULATION HIGHER SECONDARY SCHOOL</v>
          </cell>
          <cell r="E162">
            <v>2</v>
          </cell>
          <cell r="F162">
            <v>15</v>
          </cell>
          <cell r="G162" t="str">
            <v>K.V.Kuppam</v>
          </cell>
        </row>
        <row r="163">
          <cell r="D163" t="str">
            <v>SRI SANKARI N&amp;P LATHERI</v>
          </cell>
          <cell r="E163">
            <v>2</v>
          </cell>
          <cell r="F163">
            <v>15</v>
          </cell>
          <cell r="G163" t="str">
            <v>K.V.Kuppam</v>
          </cell>
        </row>
        <row r="164">
          <cell r="D164" t="str">
            <v>SIDHARTHA N&amp;P LATHERI</v>
          </cell>
          <cell r="E164">
            <v>1</v>
          </cell>
          <cell r="F164">
            <v>8</v>
          </cell>
          <cell r="G164" t="str">
            <v>K.V.Kuppam</v>
          </cell>
        </row>
        <row r="165">
          <cell r="D165" t="str">
            <v>SRI RAMAKRISHNA VIDYALAYA N&amp;P LATHERI</v>
          </cell>
          <cell r="E165">
            <v>4</v>
          </cell>
          <cell r="F165">
            <v>30</v>
          </cell>
          <cell r="G165" t="str">
            <v>K.V.Kuppam</v>
          </cell>
        </row>
        <row r="166">
          <cell r="D166" t="str">
            <v>DR VGV N &amp; P SCHOOL GUDIPALLI</v>
          </cell>
          <cell r="E166">
            <v>1</v>
          </cell>
          <cell r="F166">
            <v>8</v>
          </cell>
          <cell r="G166" t="str">
            <v>Gudiyatham</v>
          </cell>
        </row>
        <row r="167">
          <cell r="D167" t="str">
            <v>SRI VIVEKANANDA VIDHYALAYA N &amp; P SCHOOL, MODIKUPPAM</v>
          </cell>
          <cell r="E167">
            <v>1</v>
          </cell>
          <cell r="F167">
            <v>8</v>
          </cell>
          <cell r="G167" t="str">
            <v>Gudiyatham</v>
          </cell>
        </row>
        <row r="168">
          <cell r="D168" t="str">
            <v>SARADHA VIDHYALAYA NURSERY &amp; PRIMARY SCHOOL  ERTHANGAL</v>
          </cell>
          <cell r="E168">
            <v>1</v>
          </cell>
          <cell r="F168">
            <v>8</v>
          </cell>
          <cell r="G168" t="str">
            <v>Gudiyatham</v>
          </cell>
        </row>
        <row r="169">
          <cell r="D169" t="str">
            <v>AL AMEEN N &amp; P SCHOOL VALATHUR</v>
          </cell>
          <cell r="E169">
            <v>2</v>
          </cell>
          <cell r="F169">
            <v>15</v>
          </cell>
          <cell r="G169" t="str">
            <v>Gudiyatham</v>
          </cell>
        </row>
        <row r="170">
          <cell r="D170" t="str">
            <v>SRI VIV VID N &amp; P SCHOOL SEMBEDU</v>
          </cell>
          <cell r="E170">
            <v>1</v>
          </cell>
          <cell r="F170">
            <v>8</v>
          </cell>
          <cell r="G170" t="str">
            <v>Gudiyatham</v>
          </cell>
        </row>
        <row r="171">
          <cell r="D171" t="str">
            <v>ST.ZION N &amp; P SCHOOL SEMBEDU</v>
          </cell>
          <cell r="E171">
            <v>1</v>
          </cell>
          <cell r="F171">
            <v>8</v>
          </cell>
          <cell r="G171" t="str">
            <v>Gudiyatham</v>
          </cell>
        </row>
        <row r="172">
          <cell r="D172" t="str">
            <v>SRI DHIVYA N &amp; P SCHOOL , CHETTIKUPPAM</v>
          </cell>
          <cell r="E172">
            <v>1</v>
          </cell>
          <cell r="F172">
            <v>8</v>
          </cell>
          <cell r="G172" t="str">
            <v>Gudiyatham</v>
          </cell>
        </row>
        <row r="173">
          <cell r="D173" t="str">
            <v>SARASWATHI N &amp; P SCHOOL CHITOOR GATE</v>
          </cell>
          <cell r="E173">
            <v>1</v>
          </cell>
          <cell r="F173">
            <v>8</v>
          </cell>
          <cell r="G173" t="str">
            <v>Gudiyatham</v>
          </cell>
        </row>
        <row r="174">
          <cell r="D174" t="str">
            <v>RAJIV GANDHI MATRIC SCHOOL, GANDHI NAGAR</v>
          </cell>
          <cell r="E174">
            <v>2</v>
          </cell>
          <cell r="F174">
            <v>15</v>
          </cell>
          <cell r="G174" t="str">
            <v>Gudiyatham</v>
          </cell>
        </row>
        <row r="175">
          <cell r="D175" t="str">
            <v>Dr.KRISHNASWAMI MATRIC SCHOOL, GUDIYATHAM</v>
          </cell>
          <cell r="E175">
            <v>2</v>
          </cell>
          <cell r="F175">
            <v>15</v>
          </cell>
          <cell r="G175" t="str">
            <v>Gudiyatham</v>
          </cell>
        </row>
        <row r="176">
          <cell r="D176" t="str">
            <v>ST.PETER'S N &amp; P SCHOOL, MELALATHUR</v>
          </cell>
          <cell r="E176">
            <v>1</v>
          </cell>
          <cell r="F176">
            <v>8</v>
          </cell>
          <cell r="G176" t="str">
            <v>Gudiyatham</v>
          </cell>
        </row>
        <row r="177">
          <cell r="D177" t="str">
            <v>SARASWATHI N &amp; P SCHOOL, MELALATHUR</v>
          </cell>
          <cell r="E177">
            <v>1</v>
          </cell>
          <cell r="F177">
            <v>8</v>
          </cell>
          <cell r="G177" t="str">
            <v>Gudiyatham</v>
          </cell>
        </row>
        <row r="178">
          <cell r="D178" t="str">
            <v>SRI VENKATESWARA N &amp; P SCHOOL, KALLAPADI</v>
          </cell>
          <cell r="E178">
            <v>1</v>
          </cell>
          <cell r="F178">
            <v>8</v>
          </cell>
          <cell r="G178" t="str">
            <v>Gudiyatham</v>
          </cell>
        </row>
        <row r="179">
          <cell r="D179" t="str">
            <v>SRI SHRIDI SAI VIDHYALAYA, SAMIREDDI PALLI</v>
          </cell>
          <cell r="E179">
            <v>2</v>
          </cell>
          <cell r="F179">
            <v>15</v>
          </cell>
          <cell r="G179" t="str">
            <v>Gudiyatham</v>
          </cell>
        </row>
        <row r="180">
          <cell r="D180" t="str">
            <v>SRI RAMAKRISHNA GARDEN MATRIC SCHOOL, PARADARAMI</v>
          </cell>
          <cell r="E180">
            <v>4</v>
          </cell>
          <cell r="F180">
            <v>30</v>
          </cell>
          <cell r="G180" t="str">
            <v>Gudiyatham</v>
          </cell>
        </row>
        <row r="181">
          <cell r="D181" t="str">
            <v>GURUJI MATRIC SCHOOL, PARADARAMI</v>
          </cell>
          <cell r="E181">
            <v>4</v>
          </cell>
          <cell r="F181">
            <v>30</v>
          </cell>
          <cell r="G181" t="str">
            <v>Gudiyatham</v>
          </cell>
        </row>
        <row r="182">
          <cell r="D182" t="str">
            <v>SRI VENKATESWARA N &amp; P SCHOOL, PARADARAMI</v>
          </cell>
          <cell r="E182">
            <v>2</v>
          </cell>
          <cell r="F182">
            <v>15</v>
          </cell>
          <cell r="G182" t="str">
            <v>Gudiyatham</v>
          </cell>
        </row>
        <row r="183">
          <cell r="D183" t="str">
            <v>S.D.A MATRIC HSS, GUDIYATHAM</v>
          </cell>
          <cell r="E183">
            <v>1</v>
          </cell>
          <cell r="F183">
            <v>8</v>
          </cell>
          <cell r="G183" t="str">
            <v>Gudiyatham</v>
          </cell>
        </row>
        <row r="184">
          <cell r="D184" t="str">
            <v>CRESCENT Nursery &amp; Primary School Dharnampet</v>
          </cell>
          <cell r="E184">
            <v>2</v>
          </cell>
          <cell r="F184">
            <v>15</v>
          </cell>
          <cell r="G184" t="str">
            <v>Gudiyatham</v>
          </cell>
        </row>
        <row r="185">
          <cell r="D185" t="str">
            <v>SREE BALAMURUGAN N &amp; P SCHOOL PUDUPET</v>
          </cell>
          <cell r="E185">
            <v>1</v>
          </cell>
          <cell r="F185">
            <v>8</v>
          </cell>
          <cell r="G185" t="str">
            <v>Gudiyatham</v>
          </cell>
        </row>
        <row r="186">
          <cell r="D186" t="str">
            <v>SRI VENKATESWARA N &amp; P SCHOOL GUDIYATHAM</v>
          </cell>
          <cell r="E186">
            <v>2</v>
          </cell>
          <cell r="F186">
            <v>15</v>
          </cell>
          <cell r="G186" t="str">
            <v>Gudiyatham</v>
          </cell>
        </row>
        <row r="187">
          <cell r="D187" t="str">
            <v>AL AMEEN N &amp; P SCHOOL GUDIYATHAM</v>
          </cell>
          <cell r="E187">
            <v>2</v>
          </cell>
          <cell r="F187">
            <v>15</v>
          </cell>
          <cell r="G187" t="str">
            <v>Gudiyatham</v>
          </cell>
        </row>
        <row r="188">
          <cell r="D188" t="str">
            <v>SRI MANIKAVASAGAR VIDHYALAYA NELLOREPET</v>
          </cell>
          <cell r="E188">
            <v>1</v>
          </cell>
          <cell r="F188">
            <v>8</v>
          </cell>
          <cell r="G188" t="str">
            <v>Gudiyatham</v>
          </cell>
        </row>
        <row r="189">
          <cell r="D189" t="str">
            <v>LITTLE FLOWER MATRIC SCHOOL , GUDIYATHAM</v>
          </cell>
          <cell r="E189">
            <v>2</v>
          </cell>
          <cell r="F189">
            <v>15</v>
          </cell>
          <cell r="G189" t="str">
            <v>Gudiyatham</v>
          </cell>
        </row>
        <row r="190">
          <cell r="D190" t="str">
            <v>SRI SUNDARAR NPS PICHANUR, GUDIYATTAM</v>
          </cell>
          <cell r="E190">
            <v>1</v>
          </cell>
          <cell r="F190">
            <v>8</v>
          </cell>
          <cell r="G190" t="str">
            <v>Gudiyatham</v>
          </cell>
        </row>
        <row r="191">
          <cell r="D191" t="str">
            <v>A. J.  SARASWATHI MATRIC VIDHYALAYA SCHOOL , NELLOREPET</v>
          </cell>
          <cell r="E191">
            <v>1</v>
          </cell>
          <cell r="F191">
            <v>8</v>
          </cell>
          <cell r="G191" t="str">
            <v>Gudiyatham</v>
          </cell>
        </row>
        <row r="192">
          <cell r="D192" t="str">
            <v>SREE BALAMURUGAN N &amp; P SCHOOL, GOPALAPURAM</v>
          </cell>
          <cell r="E192">
            <v>1</v>
          </cell>
          <cell r="F192">
            <v>8</v>
          </cell>
          <cell r="G192" t="str">
            <v>Gudiyatham</v>
          </cell>
        </row>
        <row r="193">
          <cell r="D193" t="str">
            <v>ST.PETERS MATRIC SCHOOL, GUDIYATHAM</v>
          </cell>
          <cell r="E193">
            <v>1</v>
          </cell>
          <cell r="F193">
            <v>8</v>
          </cell>
          <cell r="G193" t="str">
            <v>Gudiyatham</v>
          </cell>
        </row>
        <row r="194">
          <cell r="D194" t="str">
            <v>SRI SAKTHI N &amp; P SCHOOL, GUDIYATHAM</v>
          </cell>
          <cell r="E194">
            <v>1</v>
          </cell>
          <cell r="F194">
            <v>8</v>
          </cell>
          <cell r="G194" t="str">
            <v>Gudiyatham</v>
          </cell>
        </row>
        <row r="195">
          <cell r="D195" t="str">
            <v>HABEEB MATRIC HS SCHOOL, SANTHAPETAI, GUDIYATHAM</v>
          </cell>
          <cell r="E195">
            <v>2</v>
          </cell>
          <cell r="F195">
            <v>15</v>
          </cell>
          <cell r="G195" t="str">
            <v>Gudiyatham</v>
          </cell>
        </row>
        <row r="196">
          <cell r="D196" t="str">
            <v>MORNING STAR N &amp; P SCHOOL, GUDIYATHAM</v>
          </cell>
          <cell r="E196">
            <v>1</v>
          </cell>
          <cell r="F196">
            <v>8</v>
          </cell>
          <cell r="G196" t="str">
            <v>Gudiyatham</v>
          </cell>
        </row>
        <row r="197">
          <cell r="D197" t="str">
            <v>GRACE NURSERY AND PRIMARY SCHOOL, BALUR</v>
          </cell>
          <cell r="E197">
            <v>1</v>
          </cell>
          <cell r="F197">
            <v>8</v>
          </cell>
          <cell r="G197" t="str">
            <v>Pernambut</v>
          </cell>
        </row>
        <row r="198">
          <cell r="D198" t="str">
            <v>JAILAKSHMI N&amp;P SCHOOL, MADHINAPALLI</v>
          </cell>
          <cell r="E198">
            <v>2</v>
          </cell>
          <cell r="F198">
            <v>15</v>
          </cell>
          <cell r="G198" t="str">
            <v>Pernambut</v>
          </cell>
        </row>
        <row r="199">
          <cell r="D199" t="str">
            <v>SRI KRISHNA MATRIC SCHOOL, CHINNA DHAMAL CHERUVU</v>
          </cell>
          <cell r="E199">
            <v>4</v>
          </cell>
          <cell r="F199">
            <v>30</v>
          </cell>
          <cell r="G199" t="str">
            <v>Pernambut</v>
          </cell>
        </row>
        <row r="200">
          <cell r="D200" t="str">
            <v>Dr.V.GENGUSWAMY NAIDU NURSERY &amp; PRIMARY SCHOOL, KOTHUR</v>
          </cell>
          <cell r="E200">
            <v>2</v>
          </cell>
          <cell r="F200">
            <v>15</v>
          </cell>
          <cell r="G200" t="str">
            <v>Pernambut</v>
          </cell>
        </row>
        <row r="201">
          <cell r="D201" t="str">
            <v>St.Joseph's Nursery and Primary School Pallalakuppam</v>
          </cell>
          <cell r="E201">
            <v>5</v>
          </cell>
          <cell r="F201">
            <v>38</v>
          </cell>
          <cell r="G201" t="str">
            <v>Pernambut</v>
          </cell>
        </row>
        <row r="202">
          <cell r="D202" t="str">
            <v>AL AMEEN N&amp;P SCHOOL , NOORAHMED STREET, PERNAMBUT</v>
          </cell>
          <cell r="E202">
            <v>2</v>
          </cell>
          <cell r="F202">
            <v>15</v>
          </cell>
          <cell r="G202" t="str">
            <v>Pernambut</v>
          </cell>
        </row>
        <row r="203">
          <cell r="D203" t="str">
            <v>St. Paul's Matric Higher Secondary School, Pernambut</v>
          </cell>
          <cell r="E203">
            <v>4</v>
          </cell>
          <cell r="F203">
            <v>30</v>
          </cell>
          <cell r="G203" t="str">
            <v>Pernambut</v>
          </cell>
        </row>
        <row r="204">
          <cell r="D204" t="str">
            <v>AL-HILAL NURSERY &amp;PRIMARY SCHOOL</v>
          </cell>
          <cell r="E204">
            <v>2</v>
          </cell>
          <cell r="F204">
            <v>15</v>
          </cell>
          <cell r="G204" t="str">
            <v>Pernambut</v>
          </cell>
        </row>
        <row r="205">
          <cell r="D205" t="str">
            <v>IQRA NURSERY &amp;PRIMARY SCHOOL PERNAMBUT</v>
          </cell>
          <cell r="E205">
            <v>2</v>
          </cell>
          <cell r="F205">
            <v>15</v>
          </cell>
          <cell r="G205" t="str">
            <v>Pernambut</v>
          </cell>
        </row>
        <row r="206">
          <cell r="D206" t="str">
            <v>VEDHA  N&amp;P SCHOOL PERNAMBUT</v>
          </cell>
          <cell r="E206">
            <v>2</v>
          </cell>
          <cell r="F206">
            <v>15</v>
          </cell>
          <cell r="G206" t="str">
            <v>Pernambut</v>
          </cell>
        </row>
        <row r="207">
          <cell r="D207" t="str">
            <v>,AL AMEEN N&amp;P ,BAZAAR STREET, PERNAMBUT</v>
          </cell>
          <cell r="E207">
            <v>1</v>
          </cell>
          <cell r="F207">
            <v>8</v>
          </cell>
          <cell r="G207" t="str">
            <v>Pernambut</v>
          </cell>
        </row>
        <row r="208">
          <cell r="D208" t="str">
            <v>DR GENGUSWAMY N &amp; P SCHOOL  KOLLAPURAM</v>
          </cell>
          <cell r="E208">
            <v>3</v>
          </cell>
          <cell r="F208">
            <v>23</v>
          </cell>
          <cell r="G208" t="str">
            <v>Pernambut</v>
          </cell>
        </row>
        <row r="209">
          <cell r="D209" t="str">
            <v>Almighty nursery primary school M.V Kuppam</v>
          </cell>
          <cell r="E209">
            <v>2</v>
          </cell>
          <cell r="F209">
            <v>15</v>
          </cell>
          <cell r="G209" t="str">
            <v>Pernambut</v>
          </cell>
        </row>
        <row r="210">
          <cell r="D210" t="str">
            <v>SRI VIVEKANANDA VIDHAYALAYA MATRIC HSS , MAILPATTI</v>
          </cell>
          <cell r="E210">
            <v>2</v>
          </cell>
          <cell r="F210">
            <v>15</v>
          </cell>
          <cell r="G210" t="str">
            <v>Pernambut</v>
          </cell>
        </row>
        <row r="211">
          <cell r="D211" t="str">
            <v>LITTLE FLOWER NURSERY &amp; PRIMARY SCHOOL MELMURUNGAI</v>
          </cell>
          <cell r="E211">
            <v>3</v>
          </cell>
          <cell r="F211">
            <v>23</v>
          </cell>
          <cell r="G211" t="str">
            <v>Pernambut</v>
          </cell>
        </row>
        <row r="212">
          <cell r="D212" t="str">
            <v>SRI SARASWATHI VIDHYALAYA N &amp; P SCHOOL MARATTIPALAYAM</v>
          </cell>
          <cell r="E212">
            <v>3</v>
          </cell>
          <cell r="F212">
            <v>23</v>
          </cell>
          <cell r="G212" t="str">
            <v>Anaicut</v>
          </cell>
        </row>
        <row r="213">
          <cell r="D213" t="str">
            <v>ST.JOHN BLESSO MAT SCHOOL AGARAMCHERI</v>
          </cell>
          <cell r="E213">
            <v>1</v>
          </cell>
          <cell r="F213">
            <v>8</v>
          </cell>
          <cell r="G213" t="str">
            <v>Gudiyatham</v>
          </cell>
        </row>
        <row r="214">
          <cell r="D214" t="str">
            <v>LALETHA GOVINDHAN MATRIC SCHOOL, ULLI</v>
          </cell>
          <cell r="E214">
            <v>1</v>
          </cell>
          <cell r="F214">
            <v>8</v>
          </cell>
          <cell r="G214" t="str">
            <v>Gudiyatham</v>
          </cell>
        </row>
        <row r="215">
          <cell r="D215" t="str">
            <v>IQRA MATRIC SCHOOL, R.N PALAYAM</v>
          </cell>
          <cell r="E215">
            <v>1</v>
          </cell>
          <cell r="F215">
            <v>8</v>
          </cell>
          <cell r="G215" t="str">
            <v>Vellore Urban</v>
          </cell>
        </row>
        <row r="216">
          <cell r="D216" t="str">
            <v>Aadithya Vidhyashram Matric School</v>
          </cell>
          <cell r="E216">
            <v>1</v>
          </cell>
          <cell r="F216">
            <v>8</v>
          </cell>
          <cell r="G216" t="str">
            <v>Gudiyatham</v>
          </cell>
        </row>
        <row r="217">
          <cell r="D217" t="str">
            <v>BHARATH MATRIC HSS, ODUGATHUR</v>
          </cell>
          <cell r="E217">
            <v>2</v>
          </cell>
          <cell r="F217">
            <v>15</v>
          </cell>
          <cell r="G217" t="str">
            <v>Anaicut</v>
          </cell>
        </row>
        <row r="218">
          <cell r="D218" t="str">
            <v>SRI VIVEKANANDA MATRIC HSS, ANAICUT</v>
          </cell>
          <cell r="E218">
            <v>1</v>
          </cell>
          <cell r="F218">
            <v>8</v>
          </cell>
          <cell r="G218" t="str">
            <v>Anaicut</v>
          </cell>
        </row>
        <row r="219">
          <cell r="D219" t="str">
            <v>PHOENIX NURSERY AND PRIMARY SCHOOL PONNAI</v>
          </cell>
          <cell r="E219">
            <v>1</v>
          </cell>
          <cell r="F219">
            <v>8</v>
          </cell>
          <cell r="G219" t="str">
            <v>Katpadi</v>
          </cell>
        </row>
        <row r="220">
          <cell r="D220" t="str">
            <v>BLUE WINGS N &amp; P SCHOOL, KAKKA THOPPU</v>
          </cell>
          <cell r="E220">
            <v>1</v>
          </cell>
          <cell r="F220">
            <v>8</v>
          </cell>
          <cell r="G220" t="str">
            <v>Gudiyatham</v>
          </cell>
        </row>
        <row r="221">
          <cell r="D221" t="str">
            <v>GOOD SHEPHERD N&amp;P SCHOOL PERNAMBUT</v>
          </cell>
          <cell r="E221">
            <v>1</v>
          </cell>
          <cell r="F221">
            <v>8</v>
          </cell>
          <cell r="G221" t="str">
            <v>Pernambut</v>
          </cell>
        </row>
        <row r="222">
          <cell r="D222" t="str">
            <v>ADAMS NURSERY AND PRIMARY SCHOOL KONAVATTAM</v>
          </cell>
          <cell r="E222">
            <v>1</v>
          </cell>
          <cell r="F222">
            <v>8</v>
          </cell>
          <cell r="G222" t="str">
            <v>Vellore Rural</v>
          </cell>
        </row>
        <row r="223">
          <cell r="D223" t="str">
            <v>I.C.V N &amp; P SCHOOL VELLORE</v>
          </cell>
          <cell r="E223">
            <v>1</v>
          </cell>
          <cell r="F223">
            <v>8</v>
          </cell>
          <cell r="G223" t="str">
            <v>Vellore Urban</v>
          </cell>
        </row>
        <row r="224">
          <cell r="D224" t="str">
            <v>SRI SUBIKSHA N &amp; P SCHOOL THARAPADAVEDU</v>
          </cell>
          <cell r="E224">
            <v>1</v>
          </cell>
          <cell r="F224">
            <v>8</v>
          </cell>
          <cell r="G224" t="str">
            <v>Katpadi</v>
          </cell>
        </row>
        <row r="225">
          <cell r="D225" t="str">
            <v>SAI VIDHYALAYA N &amp; P SCHOOL, THANGAM NAGAR, GUDIYATHAM</v>
          </cell>
          <cell r="E225">
            <v>1</v>
          </cell>
          <cell r="F225">
            <v>8</v>
          </cell>
          <cell r="G225" t="str">
            <v>Gudiyatham</v>
          </cell>
        </row>
        <row r="226">
          <cell r="D226" t="str">
            <v>CREATIVE NURSERY AND PRIMARY SCHOOL ANPOONDI</v>
          </cell>
          <cell r="E226">
            <v>2</v>
          </cell>
          <cell r="F226">
            <v>15</v>
          </cell>
          <cell r="G226" t="str">
            <v>Vellore Rural</v>
          </cell>
        </row>
        <row r="227">
          <cell r="D227" t="str">
            <v>SRI SIDDHARTHAR  NUR &amp; PRI SCHOOL KARUGAMBATHUR</v>
          </cell>
          <cell r="E227">
            <v>1</v>
          </cell>
          <cell r="F227">
            <v>8</v>
          </cell>
          <cell r="G227" t="str">
            <v>Vellore Rural</v>
          </cell>
        </row>
        <row r="228">
          <cell r="D228" t="str">
            <v>MOTHER THERESA NUR &amp; PRI SCHOOL</v>
          </cell>
          <cell r="E228">
            <v>1</v>
          </cell>
          <cell r="F228">
            <v>8</v>
          </cell>
          <cell r="G228" t="str">
            <v>Vellore Rural</v>
          </cell>
        </row>
        <row r="229">
          <cell r="D229" t="str">
            <v>CSI IDA SCUDDER NUR&amp;PRI SC,SATHUVACHARI</v>
          </cell>
          <cell r="E229">
            <v>1</v>
          </cell>
          <cell r="F229">
            <v>8</v>
          </cell>
          <cell r="G229" t="str">
            <v>Vellore Rural</v>
          </cell>
        </row>
        <row r="230">
          <cell r="D230" t="str">
            <v>SUN NURSERY &amp; PRIMARY SCHOOL, THOTTAPALAYAM, VELLORE</v>
          </cell>
          <cell r="E230">
            <v>2</v>
          </cell>
          <cell r="F230">
            <v>15</v>
          </cell>
          <cell r="G230" t="str">
            <v>Vellore Urban</v>
          </cell>
        </row>
        <row r="231">
          <cell r="D231" t="str">
            <v>ZION NURSERY AND PRIMARY SCHOOL KASPA</v>
          </cell>
          <cell r="E231">
            <v>1</v>
          </cell>
          <cell r="F231">
            <v>8</v>
          </cell>
          <cell r="G231" t="str">
            <v>Vellore Urban</v>
          </cell>
        </row>
        <row r="232">
          <cell r="D232" t="str">
            <v xml:space="preserve">DEVAMANDIR NURSARY AND PRIMARY SCHOOL  </v>
          </cell>
          <cell r="E232">
            <v>2</v>
          </cell>
          <cell r="F232">
            <v>15</v>
          </cell>
          <cell r="G232" t="str">
            <v>Katpadi</v>
          </cell>
        </row>
        <row r="233">
          <cell r="D233" t="str">
            <v>MARY'S NURSERY AND PRIMARY SCHOOL MAHIMANDALAM</v>
          </cell>
          <cell r="E233">
            <v>1</v>
          </cell>
          <cell r="F233">
            <v>8</v>
          </cell>
          <cell r="G233" t="str">
            <v>Katpadi</v>
          </cell>
        </row>
        <row r="234">
          <cell r="D234" t="str">
            <v xml:space="preserve">INFA N &amp; P SCHOOL KARUGAMBATHUR  </v>
          </cell>
          <cell r="E234">
            <v>1</v>
          </cell>
          <cell r="F234">
            <v>8</v>
          </cell>
          <cell r="G234" t="str">
            <v>Vellore Rural</v>
          </cell>
        </row>
        <row r="235">
          <cell r="D235" t="str">
            <v>SRI SHIVAS VIDHAYALAYA N&amp;P SCHOOL LATTERI</v>
          </cell>
          <cell r="E235">
            <v>1</v>
          </cell>
          <cell r="F235">
            <v>8</v>
          </cell>
          <cell r="G235" t="str">
            <v>Katpadi</v>
          </cell>
        </row>
        <row r="236">
          <cell r="D236" t="str">
            <v>WISDOM MATRIC HSS, RAGHUPATHI NAGAR</v>
          </cell>
          <cell r="E236">
            <v>1</v>
          </cell>
          <cell r="F236">
            <v>8</v>
          </cell>
          <cell r="G236" t="str">
            <v>Katpadi</v>
          </cell>
        </row>
        <row r="237">
          <cell r="D237" t="str">
            <v>KINGSTON MATRIC HSS, KATPADI</v>
          </cell>
          <cell r="E237">
            <v>1</v>
          </cell>
          <cell r="F237">
            <v>8</v>
          </cell>
          <cell r="G237" t="str">
            <v>Katpadi</v>
          </cell>
        </row>
        <row r="238">
          <cell r="D238" t="str">
            <v>M.P.K. NURSERY &amp; PRIMARY	SCHOOL BRAMMAPURAM</v>
          </cell>
          <cell r="E238">
            <v>1</v>
          </cell>
          <cell r="F238">
            <v>8</v>
          </cell>
          <cell r="G238" t="str">
            <v>Katpadi</v>
          </cell>
        </row>
        <row r="239">
          <cell r="D239" t="str">
            <v>JESUS NURSERY &amp; PRIMARY SCHOOL BRAMMAPURAM</v>
          </cell>
          <cell r="E239">
            <v>1</v>
          </cell>
          <cell r="F239">
            <v>8</v>
          </cell>
          <cell r="G239" t="str">
            <v>Katpadi</v>
          </cell>
        </row>
        <row r="240">
          <cell r="D240" t="str">
            <v>THE NAMAKKAL TEACHERS PARK MHSS, SATHYAMANGALAM</v>
          </cell>
          <cell r="E240">
            <v>1</v>
          </cell>
          <cell r="F240">
            <v>8</v>
          </cell>
          <cell r="G240" t="str">
            <v>Anaicut</v>
          </cell>
        </row>
        <row r="241">
          <cell r="D241" t="str">
            <v xml:space="preserve">SHREE VAISHNAVI VIDYASHRAM NURSERY&amp; PRIMARY VELLORE  </v>
          </cell>
          <cell r="E241">
            <v>2</v>
          </cell>
          <cell r="F241">
            <v>15</v>
          </cell>
          <cell r="G241" t="str">
            <v>Vellore Urban</v>
          </cell>
        </row>
        <row r="242">
          <cell r="D242" t="str">
            <v>THE NAMAKKAL TEACHERS VIDHYASHRAM MATRIC HSS, KAZHANIPAKKAM</v>
          </cell>
          <cell r="E242">
            <v>1</v>
          </cell>
          <cell r="F242">
            <v>8</v>
          </cell>
          <cell r="G242" t="str">
            <v>Anaicut</v>
          </cell>
        </row>
        <row r="243">
          <cell r="D243" t="str">
            <v>DECCAN NURSERY AND PRIMARY SCHOOL VANDRANTHANGAL</v>
          </cell>
          <cell r="E243">
            <v>2</v>
          </cell>
          <cell r="F243">
            <v>15</v>
          </cell>
          <cell r="G243" t="str">
            <v>Katpadi</v>
          </cell>
        </row>
        <row r="244">
          <cell r="D244" t="str">
            <v>DR APJ ABDULKALAM PUBLIC N &amp;P SCHOOL</v>
          </cell>
          <cell r="E244">
            <v>1</v>
          </cell>
          <cell r="F244">
            <v>8</v>
          </cell>
          <cell r="G244" t="str">
            <v>K.V.Kuppam</v>
          </cell>
        </row>
        <row r="245">
          <cell r="D245" t="str">
            <v>ARUMBUGAL N &amp; P SCHOOL, RAJAKUPPAM</v>
          </cell>
          <cell r="E245">
            <v>1</v>
          </cell>
          <cell r="F245">
            <v>8</v>
          </cell>
          <cell r="G245" t="str">
            <v>Gudiyatham</v>
          </cell>
        </row>
        <row r="246">
          <cell r="D246" t="str">
            <v>ST. JOSEPH'S MATRIC HIGHER SECONDARY SCHOOL, PALLALAKUPPAM</v>
          </cell>
          <cell r="E246">
            <v>4</v>
          </cell>
          <cell r="F246">
            <v>30</v>
          </cell>
          <cell r="G246" t="str">
            <v>Pernambut</v>
          </cell>
        </row>
        <row r="247">
          <cell r="D247" t="str">
            <v xml:space="preserve"> GREEN VALLEY N&amp;P SCHOOL  SATHKAR </v>
          </cell>
          <cell r="E247">
            <v>2</v>
          </cell>
          <cell r="F247">
            <v>15</v>
          </cell>
          <cell r="G247" t="str">
            <v>Pernambut</v>
          </cell>
        </row>
        <row r="248">
          <cell r="D248" t="str">
            <v>LOTUS NURSERY &amp; PRIMARY SCHOOL KAGITHAPATTARAI VELLORE</v>
          </cell>
          <cell r="E248">
            <v>1</v>
          </cell>
          <cell r="F248">
            <v>8</v>
          </cell>
          <cell r="G248" t="str">
            <v>Vellore Urban</v>
          </cell>
        </row>
        <row r="249">
          <cell r="D249" t="str">
            <v>DREAMS MATRICULATION SCHOOL, KANIYAMBADI</v>
          </cell>
          <cell r="E249">
            <v>2</v>
          </cell>
          <cell r="F249">
            <v>15</v>
          </cell>
          <cell r="G249" t="str">
            <v>Kaniyambadi</v>
          </cell>
        </row>
        <row r="250">
          <cell r="D250" t="str">
            <v>STANFORD PARK EDIFY N&amp;P SCHOOL GANDHINAGAR</v>
          </cell>
          <cell r="E250">
            <v>2</v>
          </cell>
          <cell r="F250">
            <v>15</v>
          </cell>
          <cell r="G250" t="str">
            <v>Katpadi</v>
          </cell>
        </row>
        <row r="251">
          <cell r="D251" t="str">
            <v>SRI RAGAVENDRA  N&amp;P SCHOOL THIRUMANI</v>
          </cell>
          <cell r="E251">
            <v>1</v>
          </cell>
          <cell r="F251">
            <v>8</v>
          </cell>
          <cell r="G251" t="str">
            <v>K.V.Kuppam</v>
          </cell>
        </row>
        <row r="252">
          <cell r="D252" t="str">
            <v>SRI LAKSHMI GARDEN NURSERY &amp; PRIMARY  SCHOOL, PUDUPETTAI, GUDIYATHAM</v>
          </cell>
          <cell r="E252">
            <v>1</v>
          </cell>
          <cell r="F252">
            <v>8</v>
          </cell>
          <cell r="G252" t="str">
            <v>Gudiyatham</v>
          </cell>
        </row>
        <row r="253">
          <cell r="D253" t="str">
            <v>SRI SANKARA MATRIC HR. SEC. SCHOOL, ODUGATHUR</v>
          </cell>
          <cell r="E253">
            <v>1</v>
          </cell>
          <cell r="F253">
            <v>8</v>
          </cell>
          <cell r="G253" t="str">
            <v>Anaicut</v>
          </cell>
        </row>
        <row r="254">
          <cell r="D254" t="str">
            <v>EVERGREENS N &amp; P SCHOOL, PONNAMPATTI, GUDIYATHAM</v>
          </cell>
          <cell r="E254">
            <v>1</v>
          </cell>
          <cell r="F254">
            <v>8</v>
          </cell>
          <cell r="G254" t="str">
            <v>Gudiyatham</v>
          </cell>
        </row>
        <row r="255">
          <cell r="D255" t="str">
            <v>VISHWA VIDHYALAYA N&amp;P SCHOOL VELLAIKALMEDU</v>
          </cell>
          <cell r="E255">
            <v>1</v>
          </cell>
          <cell r="F255">
            <v>8</v>
          </cell>
          <cell r="G255" t="str">
            <v>Katpadi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F18" sqref="F18"/>
    </sheetView>
  </sheetViews>
  <sheetFormatPr defaultRowHeight="12.75"/>
  <cols>
    <col min="1" max="1" width="17.85546875" customWidth="1"/>
    <col min="2" max="3" width="9.140625" style="4"/>
    <col min="4" max="4" width="12.5703125" customWidth="1"/>
  </cols>
  <sheetData>
    <row r="3" spans="1:4" s="16" customFormat="1">
      <c r="A3" s="20" t="s">
        <v>346</v>
      </c>
      <c r="B3" s="19" t="s">
        <v>347</v>
      </c>
      <c r="C3" s="19"/>
      <c r="D3" s="19"/>
    </row>
    <row r="4" spans="1:4" s="16" customFormat="1">
      <c r="A4" s="20"/>
      <c r="B4" s="17" t="s">
        <v>197</v>
      </c>
      <c r="C4" s="17" t="s">
        <v>19</v>
      </c>
      <c r="D4" s="17" t="s">
        <v>14</v>
      </c>
    </row>
    <row r="5" spans="1:4">
      <c r="A5" s="18" t="s">
        <v>342</v>
      </c>
      <c r="B5" s="8">
        <v>18</v>
      </c>
      <c r="C5" s="8">
        <v>9</v>
      </c>
      <c r="D5" s="8">
        <v>27</v>
      </c>
    </row>
    <row r="6" spans="1:4">
      <c r="A6" s="18" t="s">
        <v>40</v>
      </c>
      <c r="B6" s="8">
        <v>16</v>
      </c>
      <c r="C6" s="8">
        <v>23</v>
      </c>
      <c r="D6" s="8">
        <v>39</v>
      </c>
    </row>
    <row r="7" spans="1:4">
      <c r="A7" s="18" t="s">
        <v>343</v>
      </c>
      <c r="B7" s="8">
        <v>5</v>
      </c>
      <c r="C7" s="8">
        <v>13</v>
      </c>
      <c r="D7" s="8">
        <v>18</v>
      </c>
    </row>
    <row r="8" spans="1:4">
      <c r="A8" s="18" t="s">
        <v>102</v>
      </c>
      <c r="B8" s="8">
        <v>14</v>
      </c>
      <c r="C8" s="8">
        <v>6</v>
      </c>
      <c r="D8" s="8">
        <v>20</v>
      </c>
    </row>
    <row r="9" spans="1:4">
      <c r="A9" s="18" t="s">
        <v>115</v>
      </c>
      <c r="B9" s="8">
        <v>28</v>
      </c>
      <c r="C9" s="8">
        <v>21</v>
      </c>
      <c r="D9" s="8">
        <v>49</v>
      </c>
    </row>
    <row r="10" spans="1:4">
      <c r="A10" s="18" t="s">
        <v>150</v>
      </c>
      <c r="B10" s="8">
        <v>8</v>
      </c>
      <c r="C10" s="8">
        <v>9</v>
      </c>
      <c r="D10" s="8">
        <v>17</v>
      </c>
    </row>
    <row r="11" spans="1:4">
      <c r="A11" s="18" t="s">
        <v>344</v>
      </c>
      <c r="B11" s="8">
        <v>30</v>
      </c>
      <c r="C11" s="8">
        <v>12</v>
      </c>
      <c r="D11" s="8">
        <v>42</v>
      </c>
    </row>
    <row r="12" spans="1:4">
      <c r="A12" s="18" t="s">
        <v>345</v>
      </c>
      <c r="B12" s="8">
        <v>26</v>
      </c>
      <c r="C12" s="8">
        <v>3</v>
      </c>
      <c r="D12" s="8">
        <v>29</v>
      </c>
    </row>
    <row r="13" spans="1:4">
      <c r="A13" s="17" t="s">
        <v>14</v>
      </c>
      <c r="B13" s="17">
        <v>145</v>
      </c>
      <c r="C13" s="17">
        <v>96</v>
      </c>
      <c r="D13" s="17">
        <v>241</v>
      </c>
    </row>
  </sheetData>
  <mergeCells count="2">
    <mergeCell ref="B3:D3"/>
    <mergeCell ref="A3:A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Z244"/>
  <sheetViews>
    <sheetView tabSelected="1" topLeftCell="A220" zoomScale="85" zoomScaleNormal="85" workbookViewId="0">
      <selection activeCell="D252" sqref="D252"/>
    </sheetView>
  </sheetViews>
  <sheetFormatPr defaultRowHeight="12.75"/>
  <cols>
    <col min="1" max="1" width="7" style="1" customWidth="1"/>
    <col min="2" max="2" width="15.85546875" style="2" customWidth="1"/>
    <col min="3" max="3" width="15.28515625" style="1" customWidth="1"/>
    <col min="4" max="4" width="61" style="3" customWidth="1"/>
    <col min="5" max="5" width="25.5703125" style="2" customWidth="1"/>
    <col min="6" max="7" width="9.140625" style="1" customWidth="1"/>
    <col min="8" max="10" width="9.140625" style="4" customWidth="1"/>
    <col min="11" max="11" width="9.140625" style="1" customWidth="1"/>
    <col min="12" max="15" width="11.28515625" style="15" customWidth="1"/>
    <col min="16" max="16" width="11.28515625" style="1" customWidth="1"/>
    <col min="17" max="17" width="9.140625" style="1"/>
    <col min="18" max="18" width="23.7109375" style="1" customWidth="1"/>
    <col min="19" max="19" width="31.140625" style="2" customWidth="1"/>
    <col min="20" max="16384" width="9.140625" style="2"/>
  </cols>
  <sheetData>
    <row r="2" spans="1:26">
      <c r="L2" s="21"/>
      <c r="M2" s="21"/>
      <c r="N2" s="21"/>
      <c r="O2" s="21"/>
      <c r="P2" s="21"/>
      <c r="Q2" s="21"/>
    </row>
    <row r="3" spans="1:26" s="3" customFormat="1" ht="38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6" t="s">
        <v>11</v>
      </c>
      <c r="Q3" s="5" t="s">
        <v>15</v>
      </c>
      <c r="R3" s="5" t="s">
        <v>349</v>
      </c>
      <c r="S3" s="7" t="s">
        <v>16</v>
      </c>
    </row>
    <row r="4" spans="1:26" customFormat="1">
      <c r="A4" s="8">
        <v>1</v>
      </c>
      <c r="B4" s="9" t="str">
        <f>VLOOKUP(D4, [1]INT!$D$2:$G$260,4, FALSE)</f>
        <v>Anaicut</v>
      </c>
      <c r="C4" s="10">
        <v>33041200203</v>
      </c>
      <c r="D4" s="7" t="s">
        <v>17</v>
      </c>
      <c r="E4" s="9" t="s">
        <v>18</v>
      </c>
      <c r="F4" s="10">
        <f>VLOOKUP(D4, [1]INT!$D$2:$E$260,2, FALSE)</f>
        <v>1</v>
      </c>
      <c r="G4" s="11">
        <f>VLOOKUP(D4, [1]INT!$D$2:$F$260,3, FALSE)</f>
        <v>8</v>
      </c>
      <c r="H4" s="8">
        <v>0</v>
      </c>
      <c r="I4" s="8">
        <v>8</v>
      </c>
      <c r="J4" s="8">
        <v>0</v>
      </c>
      <c r="K4" s="10">
        <v>8</v>
      </c>
      <c r="L4" s="5">
        <v>6</v>
      </c>
      <c r="M4" s="5">
        <v>2</v>
      </c>
      <c r="N4" s="5"/>
      <c r="O4" s="5">
        <v>8</v>
      </c>
      <c r="P4" s="11">
        <v>8</v>
      </c>
      <c r="Q4" s="10" t="s">
        <v>19</v>
      </c>
      <c r="R4" s="10" t="s">
        <v>20</v>
      </c>
      <c r="S4" s="10" t="s">
        <v>21</v>
      </c>
      <c r="T4" s="2"/>
      <c r="U4" s="2"/>
      <c r="V4" s="2"/>
      <c r="W4" s="2"/>
      <c r="X4" s="2"/>
      <c r="Y4" s="2"/>
      <c r="Z4" s="2"/>
    </row>
    <row r="5" spans="1:26" customFormat="1">
      <c r="A5" s="8">
        <v>2</v>
      </c>
      <c r="B5" s="9" t="str">
        <f>VLOOKUP(D5, [1]INT!$D$2:$G$260,4, FALSE)</f>
        <v>Anaicut</v>
      </c>
      <c r="C5" s="10">
        <v>33041200603</v>
      </c>
      <c r="D5" s="7" t="s">
        <v>22</v>
      </c>
      <c r="E5" s="9" t="s">
        <v>23</v>
      </c>
      <c r="F5" s="10">
        <f>VLOOKUP(D5, [1]INT!$D$2:$E$260,2, FALSE)</f>
        <v>2</v>
      </c>
      <c r="G5" s="11">
        <f>VLOOKUP(D5, [1]INT!$D$2:$F$260,3, FALSE)</f>
        <v>15</v>
      </c>
      <c r="H5" s="8">
        <v>9</v>
      </c>
      <c r="I5" s="8">
        <v>4</v>
      </c>
      <c r="J5" s="8">
        <v>0</v>
      </c>
      <c r="K5" s="10">
        <v>13</v>
      </c>
      <c r="L5" s="5">
        <v>10</v>
      </c>
      <c r="M5" s="5">
        <v>1</v>
      </c>
      <c r="N5" s="5">
        <v>2</v>
      </c>
      <c r="O5" s="5">
        <v>13</v>
      </c>
      <c r="P5" s="11">
        <v>11</v>
      </c>
      <c r="Q5" s="10" t="s">
        <v>19</v>
      </c>
      <c r="R5" s="10" t="str">
        <f t="shared" ref="R5:R12" si="0">R4</f>
        <v>ANAICUT</v>
      </c>
      <c r="S5" s="10" t="s">
        <v>24</v>
      </c>
      <c r="T5" s="2"/>
      <c r="U5" s="2"/>
      <c r="V5" s="2"/>
      <c r="W5" s="2"/>
      <c r="X5" s="2"/>
      <c r="Y5" s="2"/>
      <c r="Z5" s="2"/>
    </row>
    <row r="6" spans="1:26" customFormat="1">
      <c r="A6" s="8">
        <v>3</v>
      </c>
      <c r="B6" s="9" t="str">
        <f>VLOOKUP(D6, [1]INT!$D$2:$G$260,4, FALSE)</f>
        <v>Anaicut</v>
      </c>
      <c r="C6" s="10">
        <v>33041201715</v>
      </c>
      <c r="D6" s="7" t="s">
        <v>25</v>
      </c>
      <c r="E6" s="9" t="s">
        <v>23</v>
      </c>
      <c r="F6" s="10">
        <f>VLOOKUP(D6, [1]INT!$D$2:$E$260,2, FALSE)</f>
        <v>4</v>
      </c>
      <c r="G6" s="11">
        <f>VLOOKUP(D6, [1]INT!$D$2:$F$260,3, FALSE)</f>
        <v>30</v>
      </c>
      <c r="H6" s="8">
        <v>27</v>
      </c>
      <c r="I6" s="8">
        <v>4</v>
      </c>
      <c r="J6" s="8">
        <v>0</v>
      </c>
      <c r="K6" s="10">
        <v>31</v>
      </c>
      <c r="L6" s="5">
        <v>20</v>
      </c>
      <c r="M6" s="5">
        <v>3</v>
      </c>
      <c r="N6" s="5">
        <v>8</v>
      </c>
      <c r="O6" s="5">
        <v>31</v>
      </c>
      <c r="P6" s="11">
        <v>23</v>
      </c>
      <c r="Q6" s="10" t="s">
        <v>19</v>
      </c>
      <c r="R6" s="10" t="str">
        <f t="shared" si="0"/>
        <v>ANAICUT</v>
      </c>
      <c r="S6" s="10" t="s">
        <v>26</v>
      </c>
      <c r="T6" s="2"/>
      <c r="U6" s="2"/>
      <c r="V6" s="2"/>
      <c r="W6" s="2"/>
      <c r="X6" s="2"/>
      <c r="Y6" s="2"/>
      <c r="Z6" s="2"/>
    </row>
    <row r="7" spans="1:26">
      <c r="A7" s="8">
        <v>4</v>
      </c>
      <c r="B7" s="9" t="str">
        <f>VLOOKUP(D7, [1]INT!$D$2:$G$260,4, FALSE)</f>
        <v>Anaicut</v>
      </c>
      <c r="C7" s="10">
        <v>33041203403</v>
      </c>
      <c r="D7" s="7" t="s">
        <v>27</v>
      </c>
      <c r="E7" s="9" t="s">
        <v>23</v>
      </c>
      <c r="F7" s="10">
        <f>VLOOKUP(D7, [1]INT!$D$2:$E$260,2, FALSE)</f>
        <v>1</v>
      </c>
      <c r="G7" s="11">
        <f>VLOOKUP(D7, [1]INT!$D$2:$F$260,3, FALSE)</f>
        <v>8</v>
      </c>
      <c r="H7" s="8">
        <v>3</v>
      </c>
      <c r="I7" s="8">
        <v>0</v>
      </c>
      <c r="J7" s="8">
        <v>0</v>
      </c>
      <c r="K7" s="10">
        <v>3</v>
      </c>
      <c r="L7" s="5">
        <v>3</v>
      </c>
      <c r="M7" s="5"/>
      <c r="N7" s="5"/>
      <c r="O7" s="5">
        <v>3</v>
      </c>
      <c r="P7" s="11">
        <v>3</v>
      </c>
      <c r="Q7" s="10" t="s">
        <v>19</v>
      </c>
      <c r="R7" s="10" t="str">
        <f>R12</f>
        <v>ANAICUT</v>
      </c>
      <c r="S7" s="10" t="s">
        <v>28</v>
      </c>
    </row>
    <row r="8" spans="1:26">
      <c r="A8" s="8">
        <v>5</v>
      </c>
      <c r="B8" s="9" t="str">
        <f>VLOOKUP(D8, [1]INT!$D$2:$G$260,4, FALSE)</f>
        <v>Anaicut</v>
      </c>
      <c r="C8" s="10">
        <v>33041203506</v>
      </c>
      <c r="D8" s="7" t="s">
        <v>29</v>
      </c>
      <c r="E8" s="9" t="s">
        <v>23</v>
      </c>
      <c r="F8" s="10">
        <f>VLOOKUP(D8, [1]INT!$D$2:$E$260,2, FALSE)</f>
        <v>1</v>
      </c>
      <c r="G8" s="11">
        <f>VLOOKUP(D8, [1]INT!$D$2:$F$260,3, FALSE)</f>
        <v>8</v>
      </c>
      <c r="H8" s="8">
        <v>1</v>
      </c>
      <c r="I8" s="8">
        <v>0</v>
      </c>
      <c r="J8" s="8">
        <v>0</v>
      </c>
      <c r="K8" s="10">
        <v>1</v>
      </c>
      <c r="L8" s="5">
        <v>1</v>
      </c>
      <c r="M8" s="5"/>
      <c r="N8" s="5"/>
      <c r="O8" s="5">
        <v>1</v>
      </c>
      <c r="P8" s="11">
        <v>1</v>
      </c>
      <c r="Q8" s="10" t="s">
        <v>19</v>
      </c>
      <c r="R8" s="10" t="e">
        <f>#REF!</f>
        <v>#REF!</v>
      </c>
      <c r="S8" s="10" t="s">
        <v>30</v>
      </c>
    </row>
    <row r="9" spans="1:26">
      <c r="A9" s="8">
        <v>6</v>
      </c>
      <c r="B9" s="9" t="str">
        <f>VLOOKUP(D9, [1]INT!$D$2:$G$260,4, FALSE)</f>
        <v>Anaicut</v>
      </c>
      <c r="C9" s="10">
        <v>33041203705</v>
      </c>
      <c r="D9" s="7" t="s">
        <v>31</v>
      </c>
      <c r="E9" s="9" t="s">
        <v>23</v>
      </c>
      <c r="F9" s="10">
        <f>VLOOKUP(D9, [1]INT!$D$2:$E$260,2, FALSE)</f>
        <v>2</v>
      </c>
      <c r="G9" s="11">
        <f>VLOOKUP(D9, [1]INT!$D$2:$F$260,3, FALSE)</f>
        <v>15</v>
      </c>
      <c r="H9" s="8">
        <v>3</v>
      </c>
      <c r="I9" s="8">
        <v>6</v>
      </c>
      <c r="J9" s="8">
        <v>0</v>
      </c>
      <c r="K9" s="10">
        <v>9</v>
      </c>
      <c r="L9" s="5">
        <v>8</v>
      </c>
      <c r="M9" s="5"/>
      <c r="N9" s="5">
        <v>1</v>
      </c>
      <c r="O9" s="5">
        <v>9</v>
      </c>
      <c r="P9" s="11">
        <v>8</v>
      </c>
      <c r="Q9" s="10" t="s">
        <v>19</v>
      </c>
      <c r="R9" s="10" t="str">
        <f>R91</f>
        <v>ANAICUT</v>
      </c>
      <c r="S9" s="10" t="s">
        <v>32</v>
      </c>
    </row>
    <row r="10" spans="1:26">
      <c r="A10" s="8">
        <v>7</v>
      </c>
      <c r="B10" s="9" t="str">
        <f>VLOOKUP(D10, [1]INT!$D$2:$G$260,4, FALSE)</f>
        <v>Anaicut</v>
      </c>
      <c r="C10" s="10">
        <v>33041204304</v>
      </c>
      <c r="D10" s="7" t="s">
        <v>33</v>
      </c>
      <c r="E10" s="9" t="s">
        <v>18</v>
      </c>
      <c r="F10" s="10">
        <f>VLOOKUP(D10, [1]INT!$D$2:$E$260,2, FALSE)</f>
        <v>1</v>
      </c>
      <c r="G10" s="11">
        <f>VLOOKUP(D10, [1]INT!$D$2:$F$260,3, FALSE)</f>
        <v>8</v>
      </c>
      <c r="H10" s="8">
        <v>6</v>
      </c>
      <c r="I10" s="8">
        <v>5</v>
      </c>
      <c r="J10" s="8">
        <v>0</v>
      </c>
      <c r="K10" s="10">
        <v>11</v>
      </c>
      <c r="L10" s="5">
        <v>7</v>
      </c>
      <c r="M10" s="5"/>
      <c r="N10" s="5">
        <v>4</v>
      </c>
      <c r="O10" s="5">
        <v>11</v>
      </c>
      <c r="P10" s="11">
        <v>7</v>
      </c>
      <c r="Q10" s="10" t="s">
        <v>19</v>
      </c>
      <c r="R10" s="10" t="str">
        <f t="shared" si="0"/>
        <v>ANAICUT</v>
      </c>
      <c r="S10" s="10" t="s">
        <v>34</v>
      </c>
    </row>
    <row r="11" spans="1:26">
      <c r="A11" s="8">
        <v>8</v>
      </c>
      <c r="B11" s="9" t="str">
        <f>VLOOKUP(D11, [1]INT!$D$2:$G$260,4, FALSE)</f>
        <v>Anaicut</v>
      </c>
      <c r="C11" s="10">
        <v>33041204403</v>
      </c>
      <c r="D11" s="7" t="s">
        <v>35</v>
      </c>
      <c r="E11" s="9" t="s">
        <v>23</v>
      </c>
      <c r="F11" s="10">
        <f>VLOOKUP(D11, [1]INT!$D$2:$E$260,2, FALSE)</f>
        <v>2</v>
      </c>
      <c r="G11" s="11">
        <f>VLOOKUP(D11, [1]INT!$D$2:$F$260,3, FALSE)</f>
        <v>15</v>
      </c>
      <c r="H11" s="8">
        <v>6</v>
      </c>
      <c r="I11" s="8">
        <v>1</v>
      </c>
      <c r="J11" s="8">
        <v>0</v>
      </c>
      <c r="K11" s="10">
        <v>7</v>
      </c>
      <c r="L11" s="5">
        <v>7</v>
      </c>
      <c r="M11" s="5"/>
      <c r="N11" s="5"/>
      <c r="O11" s="5">
        <v>7</v>
      </c>
      <c r="P11" s="11">
        <v>7</v>
      </c>
      <c r="Q11" s="10" t="s">
        <v>19</v>
      </c>
      <c r="R11" s="10" t="str">
        <f t="shared" si="0"/>
        <v>ANAICUT</v>
      </c>
      <c r="S11" s="10" t="s">
        <v>36</v>
      </c>
    </row>
    <row r="12" spans="1:26" ht="18.75" customHeight="1">
      <c r="A12" s="8">
        <v>9</v>
      </c>
      <c r="B12" s="9" t="str">
        <f>VLOOKUP(D12, [1]INT!$D$2:$G$260,4, FALSE)</f>
        <v>Anaicut</v>
      </c>
      <c r="C12" s="10">
        <v>33041700306</v>
      </c>
      <c r="D12" s="7" t="s">
        <v>37</v>
      </c>
      <c r="E12" s="9" t="s">
        <v>23</v>
      </c>
      <c r="F12" s="10">
        <f>VLOOKUP(D12, [1]INT!$D$2:$E$260,2, FALSE)</f>
        <v>3</v>
      </c>
      <c r="G12" s="11">
        <f>VLOOKUP(D12, [1]INT!$D$2:$F$260,3, FALSE)</f>
        <v>23</v>
      </c>
      <c r="H12" s="8">
        <v>8</v>
      </c>
      <c r="I12" s="8">
        <v>6</v>
      </c>
      <c r="J12" s="8">
        <v>0</v>
      </c>
      <c r="K12" s="10">
        <v>14</v>
      </c>
      <c r="L12" s="5">
        <v>11</v>
      </c>
      <c r="M12" s="5">
        <v>2</v>
      </c>
      <c r="N12" s="5">
        <v>1</v>
      </c>
      <c r="O12" s="5">
        <v>14</v>
      </c>
      <c r="P12" s="11">
        <v>13</v>
      </c>
      <c r="Q12" s="10" t="s">
        <v>19</v>
      </c>
      <c r="R12" s="10" t="str">
        <f t="shared" si="0"/>
        <v>ANAICUT</v>
      </c>
      <c r="S12" s="10" t="s">
        <v>38</v>
      </c>
    </row>
    <row r="13" spans="1:26" customFormat="1">
      <c r="A13" s="8">
        <v>10</v>
      </c>
      <c r="B13" s="9" t="str">
        <f>VLOOKUP(D13, [1]INT!$D$2:$G$260,4, FALSE)</f>
        <v>Gudiyatham</v>
      </c>
      <c r="C13" s="10">
        <v>33041500104</v>
      </c>
      <c r="D13" s="7" t="s">
        <v>39</v>
      </c>
      <c r="E13" s="9" t="s">
        <v>23</v>
      </c>
      <c r="F13" s="10">
        <f>VLOOKUP(D13, [1]INT!$D$2:$E$260,2, FALSE)</f>
        <v>1</v>
      </c>
      <c r="G13" s="11">
        <f>VLOOKUP(D13, [1]INT!$D$2:$F$260,3, FALSE)</f>
        <v>8</v>
      </c>
      <c r="H13" s="8">
        <v>6</v>
      </c>
      <c r="I13" s="8">
        <v>0</v>
      </c>
      <c r="J13" s="8">
        <v>0</v>
      </c>
      <c r="K13" s="10">
        <v>6</v>
      </c>
      <c r="L13" s="5">
        <v>4</v>
      </c>
      <c r="M13" s="5">
        <v>2</v>
      </c>
      <c r="N13" s="5"/>
      <c r="O13" s="5">
        <v>6</v>
      </c>
      <c r="P13" s="11">
        <v>6</v>
      </c>
      <c r="Q13" s="10" t="s">
        <v>19</v>
      </c>
      <c r="R13" s="10" t="s">
        <v>40</v>
      </c>
      <c r="S13" s="10" t="s">
        <v>41</v>
      </c>
      <c r="T13" s="2"/>
      <c r="U13" s="2"/>
      <c r="V13" s="2"/>
      <c r="W13" s="2"/>
      <c r="X13" s="2"/>
      <c r="Y13" s="2"/>
      <c r="Z13" s="2"/>
    </row>
    <row r="14" spans="1:26" customFormat="1">
      <c r="A14" s="8">
        <v>11</v>
      </c>
      <c r="B14" s="9" t="str">
        <f>VLOOKUP(D14, [1]INT!$D$2:$G$260,4, FALSE)</f>
        <v>Gudiyatham</v>
      </c>
      <c r="C14" s="10">
        <v>33041500408</v>
      </c>
      <c r="D14" s="7" t="s">
        <v>42</v>
      </c>
      <c r="E14" s="9" t="s">
        <v>23</v>
      </c>
      <c r="F14" s="10">
        <f>VLOOKUP(D14, [1]INT!$D$2:$E$260,2, FALSE)</f>
        <v>1</v>
      </c>
      <c r="G14" s="11">
        <f>VLOOKUP(D14, [1]INT!$D$2:$F$260,3, FALSE)</f>
        <v>8</v>
      </c>
      <c r="H14" s="8">
        <v>1</v>
      </c>
      <c r="I14" s="8">
        <v>0</v>
      </c>
      <c r="J14" s="8">
        <v>0</v>
      </c>
      <c r="K14" s="10">
        <v>1</v>
      </c>
      <c r="L14" s="5">
        <v>1</v>
      </c>
      <c r="M14" s="5"/>
      <c r="N14" s="5"/>
      <c r="O14" s="5">
        <v>1</v>
      </c>
      <c r="P14" s="11">
        <v>1</v>
      </c>
      <c r="Q14" s="10" t="s">
        <v>19</v>
      </c>
      <c r="R14" s="10" t="str">
        <f t="shared" ref="R14:R26" si="1">R13</f>
        <v>Gudiyatham</v>
      </c>
      <c r="S14" s="10" t="s">
        <v>43</v>
      </c>
      <c r="T14" s="2"/>
      <c r="U14" s="2"/>
      <c r="V14" s="2"/>
      <c r="W14" s="2"/>
      <c r="X14" s="2"/>
      <c r="Y14" s="2"/>
      <c r="Z14" s="2"/>
    </row>
    <row r="15" spans="1:26">
      <c r="A15" s="8">
        <v>12</v>
      </c>
      <c r="B15" s="9" t="str">
        <f>VLOOKUP(D15, [1]INT!$D$2:$G$260,4, FALSE)</f>
        <v>Gudiyatham</v>
      </c>
      <c r="C15" s="10">
        <v>33041501507</v>
      </c>
      <c r="D15" s="7" t="s">
        <v>45</v>
      </c>
      <c r="E15" s="9" t="s">
        <v>23</v>
      </c>
      <c r="F15" s="10">
        <f>VLOOKUP(D15, [1]INT!$D$2:$E$260,2, FALSE)</f>
        <v>2</v>
      </c>
      <c r="G15" s="11">
        <f>VLOOKUP(D15, [1]INT!$D$2:$F$260,3, FALSE)</f>
        <v>15</v>
      </c>
      <c r="H15" s="8">
        <v>6</v>
      </c>
      <c r="I15" s="8">
        <v>0</v>
      </c>
      <c r="J15" s="8">
        <v>0</v>
      </c>
      <c r="K15" s="10">
        <v>6</v>
      </c>
      <c r="L15" s="5">
        <v>4</v>
      </c>
      <c r="M15" s="5">
        <v>2</v>
      </c>
      <c r="N15" s="5"/>
      <c r="O15" s="5">
        <v>6</v>
      </c>
      <c r="P15" s="11">
        <v>6</v>
      </c>
      <c r="Q15" s="10" t="s">
        <v>19</v>
      </c>
      <c r="R15" s="10" t="str">
        <f t="shared" si="1"/>
        <v>Gudiyatham</v>
      </c>
      <c r="S15" s="10" t="s">
        <v>46</v>
      </c>
    </row>
    <row r="16" spans="1:26" customFormat="1">
      <c r="A16" s="8">
        <v>13</v>
      </c>
      <c r="B16" s="9" t="str">
        <f>VLOOKUP(D16, [1]INT!$D$2:$G$260,4, FALSE)</f>
        <v>Gudiyatham</v>
      </c>
      <c r="C16" s="10">
        <v>33041501509</v>
      </c>
      <c r="D16" s="7" t="s">
        <v>47</v>
      </c>
      <c r="E16" s="9" t="s">
        <v>18</v>
      </c>
      <c r="F16" s="10">
        <f>VLOOKUP(D16, [1]INT!$D$2:$E$260,2, FALSE)</f>
        <v>1</v>
      </c>
      <c r="G16" s="11">
        <f>VLOOKUP(D16, [1]INT!$D$2:$F$260,3, FALSE)</f>
        <v>8</v>
      </c>
      <c r="H16" s="8">
        <v>3</v>
      </c>
      <c r="I16" s="8">
        <v>1</v>
      </c>
      <c r="J16" s="8">
        <v>0</v>
      </c>
      <c r="K16" s="10">
        <v>4</v>
      </c>
      <c r="L16" s="5">
        <v>3</v>
      </c>
      <c r="M16" s="5"/>
      <c r="N16" s="5">
        <v>1</v>
      </c>
      <c r="O16" s="5">
        <v>4</v>
      </c>
      <c r="P16" s="11">
        <v>3</v>
      </c>
      <c r="Q16" s="10" t="s">
        <v>19</v>
      </c>
      <c r="R16" s="10" t="str">
        <f t="shared" si="1"/>
        <v>Gudiyatham</v>
      </c>
      <c r="S16" s="10" t="s">
        <v>48</v>
      </c>
      <c r="T16" s="2"/>
      <c r="U16" s="2"/>
      <c r="V16" s="2"/>
      <c r="W16" s="2"/>
      <c r="X16" s="2"/>
      <c r="Y16" s="2"/>
      <c r="Z16" s="2"/>
    </row>
    <row r="17" spans="1:26" customFormat="1">
      <c r="A17" s="8">
        <v>14</v>
      </c>
      <c r="B17" s="9" t="str">
        <f>VLOOKUP(D17, [1]INT!$D$2:$G$260,4, FALSE)</f>
        <v>Gudiyatham</v>
      </c>
      <c r="C17" s="10">
        <v>33041502103</v>
      </c>
      <c r="D17" s="7" t="s">
        <v>50</v>
      </c>
      <c r="E17" s="9" t="s">
        <v>23</v>
      </c>
      <c r="F17" s="10">
        <f>VLOOKUP(D17, [1]INT!$D$2:$E$260,2, FALSE)</f>
        <v>1</v>
      </c>
      <c r="G17" s="11">
        <f>VLOOKUP(D17, [1]INT!$D$2:$F$260,3, FALSE)</f>
        <v>8</v>
      </c>
      <c r="H17" s="8">
        <v>4</v>
      </c>
      <c r="I17" s="8">
        <v>0</v>
      </c>
      <c r="J17" s="8">
        <v>0</v>
      </c>
      <c r="K17" s="10">
        <v>4</v>
      </c>
      <c r="L17" s="5">
        <v>4</v>
      </c>
      <c r="M17" s="5"/>
      <c r="N17" s="5"/>
      <c r="O17" s="5">
        <v>4</v>
      </c>
      <c r="P17" s="11">
        <v>4</v>
      </c>
      <c r="Q17" s="10" t="s">
        <v>19</v>
      </c>
      <c r="R17" s="10" t="str">
        <f t="shared" si="1"/>
        <v>Gudiyatham</v>
      </c>
      <c r="S17" s="10" t="s">
        <v>51</v>
      </c>
      <c r="T17" s="2"/>
      <c r="U17" s="2"/>
      <c r="V17" s="2"/>
      <c r="W17" s="2"/>
      <c r="X17" s="2"/>
      <c r="Y17" s="2"/>
      <c r="Z17" s="2"/>
    </row>
    <row r="18" spans="1:26" customFormat="1">
      <c r="A18" s="8">
        <v>15</v>
      </c>
      <c r="B18" s="9" t="str">
        <f>VLOOKUP(D18, [1]INT!$D$2:$G$260,4, FALSE)</f>
        <v>Gudiyatham</v>
      </c>
      <c r="C18" s="10">
        <v>33041502104</v>
      </c>
      <c r="D18" s="7" t="s">
        <v>52</v>
      </c>
      <c r="E18" s="9" t="s">
        <v>23</v>
      </c>
      <c r="F18" s="10">
        <f>VLOOKUP(D18, [1]INT!$D$2:$E$260,2, FALSE)</f>
        <v>1</v>
      </c>
      <c r="G18" s="11">
        <f>VLOOKUP(D18, [1]INT!$D$2:$F$260,3, FALSE)</f>
        <v>8</v>
      </c>
      <c r="H18" s="8">
        <v>1</v>
      </c>
      <c r="I18" s="8">
        <v>0</v>
      </c>
      <c r="J18" s="8">
        <v>0</v>
      </c>
      <c r="K18" s="10">
        <v>1</v>
      </c>
      <c r="L18" s="5">
        <v>1</v>
      </c>
      <c r="M18" s="5"/>
      <c r="N18" s="5"/>
      <c r="O18" s="5">
        <v>1</v>
      </c>
      <c r="P18" s="11">
        <v>1</v>
      </c>
      <c r="Q18" s="10" t="s">
        <v>19</v>
      </c>
      <c r="R18" s="10" t="str">
        <f t="shared" si="1"/>
        <v>Gudiyatham</v>
      </c>
      <c r="S18" s="10" t="s">
        <v>53</v>
      </c>
      <c r="T18" s="2"/>
      <c r="U18" s="2"/>
      <c r="V18" s="2"/>
      <c r="W18" s="2"/>
      <c r="X18" s="2"/>
      <c r="Y18" s="2"/>
      <c r="Z18" s="2"/>
    </row>
    <row r="19" spans="1:26" customFormat="1">
      <c r="A19" s="8">
        <v>16</v>
      </c>
      <c r="B19" s="9" t="str">
        <f>VLOOKUP(D19, [1]INT!$D$2:$G$260,4, FALSE)</f>
        <v>Gudiyatham</v>
      </c>
      <c r="C19" s="10">
        <v>33041502303</v>
      </c>
      <c r="D19" s="7" t="s">
        <v>54</v>
      </c>
      <c r="E19" s="9" t="s">
        <v>23</v>
      </c>
      <c r="F19" s="10">
        <f>VLOOKUP(D19, [1]INT!$D$2:$E$260,2, FALSE)</f>
        <v>1</v>
      </c>
      <c r="G19" s="11">
        <f>VLOOKUP(D19, [1]INT!$D$2:$F$260,3, FALSE)</f>
        <v>8</v>
      </c>
      <c r="H19" s="8">
        <v>7</v>
      </c>
      <c r="I19" s="8">
        <v>0</v>
      </c>
      <c r="J19" s="8">
        <v>0</v>
      </c>
      <c r="K19" s="10">
        <v>7</v>
      </c>
      <c r="L19" s="5">
        <v>7</v>
      </c>
      <c r="M19" s="5"/>
      <c r="N19" s="5"/>
      <c r="O19" s="5">
        <v>7</v>
      </c>
      <c r="P19" s="11">
        <v>7</v>
      </c>
      <c r="Q19" s="10" t="s">
        <v>19</v>
      </c>
      <c r="R19" s="10" t="str">
        <f t="shared" si="1"/>
        <v>Gudiyatham</v>
      </c>
      <c r="S19" s="10" t="s">
        <v>55</v>
      </c>
      <c r="T19" s="2"/>
      <c r="U19" s="2"/>
      <c r="V19" s="2"/>
      <c r="W19" s="2"/>
      <c r="X19" s="2"/>
      <c r="Y19" s="2"/>
      <c r="Z19" s="2"/>
    </row>
    <row r="20" spans="1:26">
      <c r="A20" s="8">
        <v>17</v>
      </c>
      <c r="B20" s="9" t="str">
        <f>VLOOKUP(D20, [1]INT!$D$2:$G$260,4, FALSE)</f>
        <v>Gudiyatham</v>
      </c>
      <c r="C20" s="10">
        <v>33041502403</v>
      </c>
      <c r="D20" s="7" t="s">
        <v>56</v>
      </c>
      <c r="E20" s="9" t="s">
        <v>23</v>
      </c>
      <c r="F20" s="10">
        <f>VLOOKUP(D20, [1]INT!$D$2:$E$260,2, FALSE)</f>
        <v>1</v>
      </c>
      <c r="G20" s="11">
        <f>VLOOKUP(D20, [1]INT!$D$2:$F$260,3, FALSE)</f>
        <v>8</v>
      </c>
      <c r="H20" s="8">
        <v>4</v>
      </c>
      <c r="I20" s="8">
        <v>0</v>
      </c>
      <c r="J20" s="8">
        <v>0</v>
      </c>
      <c r="K20" s="10">
        <v>4</v>
      </c>
      <c r="L20" s="5">
        <v>4</v>
      </c>
      <c r="M20" s="5"/>
      <c r="N20" s="5"/>
      <c r="O20" s="5">
        <v>4</v>
      </c>
      <c r="P20" s="11">
        <v>4</v>
      </c>
      <c r="Q20" s="10" t="s">
        <v>19</v>
      </c>
      <c r="R20" s="10" t="str">
        <f t="shared" si="1"/>
        <v>Gudiyatham</v>
      </c>
      <c r="S20" s="10" t="s">
        <v>57</v>
      </c>
    </row>
    <row r="21" spans="1:26" customFormat="1">
      <c r="A21" s="8">
        <v>18</v>
      </c>
      <c r="B21" s="9" t="str">
        <f>VLOOKUP(D21, [1]INT!$D$2:$G$260,4, FALSE)</f>
        <v>Gudiyatham</v>
      </c>
      <c r="C21" s="10">
        <v>33041502505</v>
      </c>
      <c r="D21" s="7" t="s">
        <v>58</v>
      </c>
      <c r="E21" s="9" t="s">
        <v>18</v>
      </c>
      <c r="F21" s="10">
        <f>VLOOKUP(D21, [1]INT!$D$2:$E$260,2, FALSE)</f>
        <v>1</v>
      </c>
      <c r="G21" s="11">
        <f>VLOOKUP(D21, [1]INT!$D$2:$F$260,3, FALSE)</f>
        <v>8</v>
      </c>
      <c r="H21" s="8">
        <v>5</v>
      </c>
      <c r="I21" s="8">
        <v>1</v>
      </c>
      <c r="J21" s="8">
        <v>0</v>
      </c>
      <c r="K21" s="10">
        <v>6</v>
      </c>
      <c r="L21" s="5">
        <v>5</v>
      </c>
      <c r="M21" s="5">
        <v>1</v>
      </c>
      <c r="N21" s="5"/>
      <c r="O21" s="5">
        <v>6</v>
      </c>
      <c r="P21" s="11">
        <v>6</v>
      </c>
      <c r="Q21" s="10" t="s">
        <v>19</v>
      </c>
      <c r="R21" s="10" t="str">
        <f t="shared" si="1"/>
        <v>Gudiyatham</v>
      </c>
      <c r="S21" s="10" t="s">
        <v>59</v>
      </c>
      <c r="T21" s="2"/>
      <c r="U21" s="2"/>
      <c r="V21" s="2"/>
      <c r="W21" s="2"/>
      <c r="X21" s="2"/>
      <c r="Y21" s="2"/>
      <c r="Z21" s="2"/>
    </row>
    <row r="22" spans="1:26" customFormat="1">
      <c r="A22" s="8">
        <v>19</v>
      </c>
      <c r="B22" s="9" t="str">
        <f>VLOOKUP(D22, [1]INT!$D$2:$G$260,4, FALSE)</f>
        <v>Gudiyatham</v>
      </c>
      <c r="C22" s="10">
        <v>33041502805</v>
      </c>
      <c r="D22" s="7" t="s">
        <v>60</v>
      </c>
      <c r="E22" s="9" t="s">
        <v>23</v>
      </c>
      <c r="F22" s="10">
        <f>VLOOKUP(D22, [1]INT!$D$2:$E$260,2, FALSE)</f>
        <v>1</v>
      </c>
      <c r="G22" s="11">
        <f>VLOOKUP(D22, [1]INT!$D$2:$F$260,3, FALSE)</f>
        <v>8</v>
      </c>
      <c r="H22" s="8">
        <v>6</v>
      </c>
      <c r="I22" s="8">
        <v>0</v>
      </c>
      <c r="J22" s="8">
        <v>0</v>
      </c>
      <c r="K22" s="10">
        <v>6</v>
      </c>
      <c r="L22" s="5">
        <v>6</v>
      </c>
      <c r="M22" s="5"/>
      <c r="N22" s="5"/>
      <c r="O22" s="5">
        <v>6</v>
      </c>
      <c r="P22" s="11">
        <v>6</v>
      </c>
      <c r="Q22" s="10" t="s">
        <v>19</v>
      </c>
      <c r="R22" s="10" t="str">
        <f t="shared" si="1"/>
        <v>Gudiyatham</v>
      </c>
      <c r="S22" s="10" t="s">
        <v>61</v>
      </c>
      <c r="T22" s="2"/>
      <c r="U22" s="2"/>
      <c r="V22" s="2"/>
      <c r="W22" s="2"/>
      <c r="X22" s="2"/>
      <c r="Y22" s="2"/>
      <c r="Z22" s="2"/>
    </row>
    <row r="23" spans="1:26" customFormat="1">
      <c r="A23" s="8">
        <v>20</v>
      </c>
      <c r="B23" s="9" t="str">
        <f>VLOOKUP(D23, [1]INT!$D$2:$G$260,4, FALSE)</f>
        <v>Gudiyatham</v>
      </c>
      <c r="C23" s="10">
        <v>33041503007</v>
      </c>
      <c r="D23" s="7" t="s">
        <v>62</v>
      </c>
      <c r="E23" s="9" t="s">
        <v>18</v>
      </c>
      <c r="F23" s="10">
        <f>VLOOKUP(D23, [1]INT!$D$2:$E$260,2, FALSE)</f>
        <v>2</v>
      </c>
      <c r="G23" s="11">
        <f>VLOOKUP(D23, [1]INT!$D$2:$F$260,3, FALSE)</f>
        <v>15</v>
      </c>
      <c r="H23" s="8">
        <v>5</v>
      </c>
      <c r="I23" s="8">
        <v>3</v>
      </c>
      <c r="J23" s="8">
        <v>0</v>
      </c>
      <c r="K23" s="10">
        <v>8</v>
      </c>
      <c r="L23" s="5">
        <v>7</v>
      </c>
      <c r="M23" s="5">
        <v>1</v>
      </c>
      <c r="N23" s="5"/>
      <c r="O23" s="5">
        <v>8</v>
      </c>
      <c r="P23" s="11">
        <v>8</v>
      </c>
      <c r="Q23" s="10" t="s">
        <v>19</v>
      </c>
      <c r="R23" s="10" t="str">
        <f t="shared" si="1"/>
        <v>Gudiyatham</v>
      </c>
      <c r="S23" s="10" t="s">
        <v>63</v>
      </c>
      <c r="T23" s="2"/>
      <c r="U23" s="2"/>
      <c r="V23" s="2"/>
      <c r="W23" s="2"/>
      <c r="X23" s="2"/>
      <c r="Y23" s="2"/>
      <c r="Z23" s="2"/>
    </row>
    <row r="24" spans="1:26" customFormat="1">
      <c r="A24" s="8">
        <v>21</v>
      </c>
      <c r="B24" s="9" t="str">
        <f>VLOOKUP(D24, [1]INT!$D$2:$G$260,4, FALSE)</f>
        <v>Gudiyatham</v>
      </c>
      <c r="C24" s="10">
        <v>33041503103</v>
      </c>
      <c r="D24" s="7" t="s">
        <v>64</v>
      </c>
      <c r="E24" s="9" t="s">
        <v>23</v>
      </c>
      <c r="F24" s="10">
        <f>VLOOKUP(D24, [1]INT!$D$2:$E$260,2, FALSE)</f>
        <v>1</v>
      </c>
      <c r="G24" s="11">
        <f>VLOOKUP(D24, [1]INT!$D$2:$F$260,3, FALSE)</f>
        <v>8</v>
      </c>
      <c r="H24" s="8">
        <v>2</v>
      </c>
      <c r="I24" s="8">
        <v>3</v>
      </c>
      <c r="J24" s="8">
        <v>0</v>
      </c>
      <c r="K24" s="10">
        <v>5</v>
      </c>
      <c r="L24" s="5">
        <v>5</v>
      </c>
      <c r="M24" s="5"/>
      <c r="N24" s="5"/>
      <c r="O24" s="5">
        <v>5</v>
      </c>
      <c r="P24" s="11">
        <v>5</v>
      </c>
      <c r="Q24" s="10" t="s">
        <v>19</v>
      </c>
      <c r="R24" s="10" t="str">
        <f t="shared" si="1"/>
        <v>Gudiyatham</v>
      </c>
      <c r="S24" s="10" t="s">
        <v>65</v>
      </c>
      <c r="T24" s="2"/>
      <c r="U24" s="2"/>
      <c r="V24" s="2"/>
      <c r="W24" s="2"/>
      <c r="X24" s="2"/>
      <c r="Y24" s="2"/>
      <c r="Z24" s="2"/>
    </row>
    <row r="25" spans="1:26" ht="25.5">
      <c r="A25" s="8">
        <v>22</v>
      </c>
      <c r="B25" s="9" t="str">
        <f>VLOOKUP(D25, [1]INT!$D$2:$G$260,4, FALSE)</f>
        <v>Gudiyatham</v>
      </c>
      <c r="C25" s="10">
        <v>33041503206</v>
      </c>
      <c r="D25" s="7" t="s">
        <v>66</v>
      </c>
      <c r="E25" s="9" t="s">
        <v>23</v>
      </c>
      <c r="F25" s="10">
        <f>VLOOKUP(D25, [1]INT!$D$2:$E$260,2, FALSE)</f>
        <v>1</v>
      </c>
      <c r="G25" s="11">
        <f>VLOOKUP(D25, [1]INT!$D$2:$F$260,3, FALSE)</f>
        <v>8</v>
      </c>
      <c r="H25" s="8">
        <v>3</v>
      </c>
      <c r="I25" s="8">
        <v>0</v>
      </c>
      <c r="J25" s="8">
        <v>0</v>
      </c>
      <c r="K25" s="10">
        <v>3</v>
      </c>
      <c r="L25" s="5">
        <v>3</v>
      </c>
      <c r="M25" s="5"/>
      <c r="N25" s="5"/>
      <c r="O25" s="5">
        <v>3</v>
      </c>
      <c r="P25" s="11">
        <v>3</v>
      </c>
      <c r="Q25" s="10" t="s">
        <v>19</v>
      </c>
      <c r="R25" s="10" t="str">
        <f t="shared" si="1"/>
        <v>Gudiyatham</v>
      </c>
      <c r="S25" s="10" t="s">
        <v>67</v>
      </c>
    </row>
    <row r="26" spans="1:26" customFormat="1">
      <c r="A26" s="8">
        <v>23</v>
      </c>
      <c r="B26" s="9" t="str">
        <f>VLOOKUP(D26, [1]INT!$D$2:$G$260,4, FALSE)</f>
        <v>Gudiyatham</v>
      </c>
      <c r="C26" s="10">
        <v>33041503405</v>
      </c>
      <c r="D26" s="7" t="s">
        <v>68</v>
      </c>
      <c r="E26" s="9" t="s">
        <v>23</v>
      </c>
      <c r="F26" s="10">
        <f>VLOOKUP(D26, [1]INT!$D$2:$E$260,2, FALSE)</f>
        <v>1</v>
      </c>
      <c r="G26" s="11">
        <f>VLOOKUP(D26, [1]INT!$D$2:$F$260,3, FALSE)</f>
        <v>8</v>
      </c>
      <c r="H26" s="8">
        <v>0</v>
      </c>
      <c r="I26" s="8">
        <v>1</v>
      </c>
      <c r="J26" s="8">
        <v>0</v>
      </c>
      <c r="K26" s="10">
        <v>1</v>
      </c>
      <c r="L26" s="5">
        <v>1</v>
      </c>
      <c r="M26" s="5"/>
      <c r="N26" s="5"/>
      <c r="O26" s="5">
        <v>1</v>
      </c>
      <c r="P26" s="11">
        <v>1</v>
      </c>
      <c r="Q26" s="10" t="s">
        <v>19</v>
      </c>
      <c r="R26" s="10" t="str">
        <f t="shared" si="1"/>
        <v>Gudiyatham</v>
      </c>
      <c r="S26" s="10" t="s">
        <v>69</v>
      </c>
      <c r="T26" s="2"/>
      <c r="U26" s="2"/>
      <c r="V26" s="2"/>
      <c r="W26" s="2"/>
      <c r="X26" s="2"/>
      <c r="Y26" s="2"/>
      <c r="Z26" s="2"/>
    </row>
    <row r="27" spans="1:26">
      <c r="A27" s="8">
        <v>24</v>
      </c>
      <c r="B27" s="9" t="str">
        <f>VLOOKUP(D27, [1]INT!$D$2:$G$260,4, FALSE)</f>
        <v>Gudiyatham</v>
      </c>
      <c r="C27" s="10">
        <v>33041503507</v>
      </c>
      <c r="D27" s="7" t="s">
        <v>70</v>
      </c>
      <c r="E27" s="9" t="s">
        <v>23</v>
      </c>
      <c r="F27" s="10">
        <f>VLOOKUP(D27, [1]INT!$D$2:$E$260,2, FALSE)</f>
        <v>1</v>
      </c>
      <c r="G27" s="11">
        <f>VLOOKUP(D27, [1]INT!$D$2:$F$260,3, FALSE)</f>
        <v>8</v>
      </c>
      <c r="H27" s="8">
        <v>3</v>
      </c>
      <c r="I27" s="8">
        <v>0</v>
      </c>
      <c r="J27" s="8">
        <v>0</v>
      </c>
      <c r="K27" s="10">
        <v>3</v>
      </c>
      <c r="L27" s="5">
        <v>3</v>
      </c>
      <c r="M27" s="5"/>
      <c r="N27" s="5"/>
      <c r="O27" s="5">
        <v>3</v>
      </c>
      <c r="P27" s="11">
        <v>3</v>
      </c>
      <c r="Q27" s="10" t="s">
        <v>19</v>
      </c>
      <c r="R27" s="10" t="s">
        <v>348</v>
      </c>
      <c r="S27" s="9" t="s">
        <v>350</v>
      </c>
    </row>
    <row r="28" spans="1:26">
      <c r="A28" s="8">
        <v>25</v>
      </c>
      <c r="B28" s="9" t="str">
        <f>VLOOKUP(D28, [1]INT!$D$2:$G$260,4, FALSE)</f>
        <v>Gudiyatham</v>
      </c>
      <c r="C28" s="10">
        <v>33041503508</v>
      </c>
      <c r="D28" s="7" t="s">
        <v>71</v>
      </c>
      <c r="E28" s="9" t="s">
        <v>23</v>
      </c>
      <c r="F28" s="10">
        <f>VLOOKUP(D28, [1]INT!$D$2:$E$260,2, FALSE)</f>
        <v>1</v>
      </c>
      <c r="G28" s="11">
        <f>VLOOKUP(D28, [1]INT!$D$2:$F$260,3, FALSE)</f>
        <v>8</v>
      </c>
      <c r="H28" s="8">
        <v>3</v>
      </c>
      <c r="I28" s="8">
        <v>0</v>
      </c>
      <c r="J28" s="8">
        <v>0</v>
      </c>
      <c r="K28" s="10">
        <v>3</v>
      </c>
      <c r="L28" s="5">
        <v>3</v>
      </c>
      <c r="M28" s="5"/>
      <c r="N28" s="5"/>
      <c r="O28" s="5">
        <v>3</v>
      </c>
      <c r="P28" s="11">
        <v>3</v>
      </c>
      <c r="Q28" s="10" t="s">
        <v>19</v>
      </c>
      <c r="R28" s="10" t="s">
        <v>351</v>
      </c>
      <c r="S28" s="9" t="s">
        <v>352</v>
      </c>
    </row>
    <row r="29" spans="1:26" customFormat="1">
      <c r="A29" s="8">
        <v>26</v>
      </c>
      <c r="B29" s="9" t="str">
        <f>VLOOKUP(D29, [1]INT!$D$2:$G$260,4, FALSE)</f>
        <v>Gudiyatham</v>
      </c>
      <c r="C29" s="10">
        <v>33041504307</v>
      </c>
      <c r="D29" s="7" t="s">
        <v>72</v>
      </c>
      <c r="E29" s="9" t="s">
        <v>23</v>
      </c>
      <c r="F29" s="10">
        <f>VLOOKUP(D29, [1]INT!$D$2:$E$260,2, FALSE)</f>
        <v>1</v>
      </c>
      <c r="G29" s="11">
        <f>VLOOKUP(D29, [1]INT!$D$2:$F$260,3, FALSE)</f>
        <v>8</v>
      </c>
      <c r="H29" s="8">
        <v>1</v>
      </c>
      <c r="I29" s="8">
        <v>0</v>
      </c>
      <c r="J29" s="8">
        <v>0</v>
      </c>
      <c r="K29" s="10">
        <v>1</v>
      </c>
      <c r="L29" s="5">
        <v>1</v>
      </c>
      <c r="M29" s="5"/>
      <c r="N29" s="5"/>
      <c r="O29" s="5">
        <v>1</v>
      </c>
      <c r="P29" s="11">
        <v>1</v>
      </c>
      <c r="Q29" s="10" t="s">
        <v>19</v>
      </c>
      <c r="R29" s="10" t="s">
        <v>348</v>
      </c>
      <c r="S29" s="9" t="s">
        <v>353</v>
      </c>
      <c r="T29" s="2"/>
      <c r="U29" s="2"/>
      <c r="V29" s="2"/>
      <c r="W29" s="2"/>
      <c r="X29" s="2"/>
      <c r="Y29" s="2"/>
      <c r="Z29" s="2"/>
    </row>
    <row r="30" spans="1:26" customFormat="1">
      <c r="A30" s="8">
        <v>27</v>
      </c>
      <c r="B30" s="9" t="str">
        <f>VLOOKUP(D30, [1]INT!$D$2:$G$260,4, FALSE)</f>
        <v>Gudiyatham</v>
      </c>
      <c r="C30" s="10">
        <v>33041504408</v>
      </c>
      <c r="D30" s="7" t="s">
        <v>73</v>
      </c>
      <c r="E30" s="9" t="s">
        <v>23</v>
      </c>
      <c r="F30" s="10">
        <f>VLOOKUP(D30, [1]INT!$D$2:$E$260,2, FALSE)</f>
        <v>2</v>
      </c>
      <c r="G30" s="11">
        <f>VLOOKUP(D30, [1]INT!$D$2:$F$260,3, FALSE)</f>
        <v>15</v>
      </c>
      <c r="H30" s="8">
        <v>5</v>
      </c>
      <c r="I30" s="8">
        <v>2</v>
      </c>
      <c r="J30" s="8">
        <v>2</v>
      </c>
      <c r="K30" s="10">
        <v>9</v>
      </c>
      <c r="L30" s="5">
        <v>6</v>
      </c>
      <c r="M30" s="5">
        <v>1</v>
      </c>
      <c r="N30" s="5">
        <v>2</v>
      </c>
      <c r="O30" s="5">
        <v>9</v>
      </c>
      <c r="P30" s="11">
        <v>7</v>
      </c>
      <c r="Q30" s="10" t="s">
        <v>19</v>
      </c>
      <c r="R30" s="10" t="s">
        <v>348</v>
      </c>
      <c r="S30" s="9" t="s">
        <v>356</v>
      </c>
      <c r="T30" s="2"/>
      <c r="U30" s="2"/>
      <c r="V30" s="2"/>
      <c r="W30" s="2"/>
      <c r="X30" s="2"/>
      <c r="Y30" s="2"/>
      <c r="Z30" s="2"/>
    </row>
    <row r="31" spans="1:26" customFormat="1">
      <c r="A31" s="8">
        <v>28</v>
      </c>
      <c r="B31" s="9" t="str">
        <f>VLOOKUP(D31, [1]INT!$D$2:$G$260,4, FALSE)</f>
        <v>Gudiyatham</v>
      </c>
      <c r="C31" s="10">
        <v>33041504801</v>
      </c>
      <c r="D31" s="7" t="s">
        <v>74</v>
      </c>
      <c r="E31" s="9" t="s">
        <v>18</v>
      </c>
      <c r="F31" s="10">
        <f>VLOOKUP(D31, [1]INT!$D$2:$E$260,2, FALSE)</f>
        <v>4</v>
      </c>
      <c r="G31" s="11">
        <f>VLOOKUP(D31, [1]INT!$D$2:$F$260,3, FALSE)</f>
        <v>30</v>
      </c>
      <c r="H31" s="8">
        <v>11</v>
      </c>
      <c r="I31" s="8">
        <v>9</v>
      </c>
      <c r="J31" s="8">
        <v>1</v>
      </c>
      <c r="K31" s="10">
        <v>21</v>
      </c>
      <c r="L31" s="5">
        <v>18</v>
      </c>
      <c r="M31" s="5">
        <v>2</v>
      </c>
      <c r="N31" s="5">
        <v>1</v>
      </c>
      <c r="O31" s="5">
        <v>21</v>
      </c>
      <c r="P31" s="11">
        <v>20</v>
      </c>
      <c r="Q31" s="10" t="s">
        <v>19</v>
      </c>
      <c r="R31" s="10" t="s">
        <v>348</v>
      </c>
      <c r="S31" s="9" t="s">
        <v>357</v>
      </c>
      <c r="T31" s="2"/>
      <c r="U31" s="2"/>
      <c r="V31" s="2"/>
      <c r="W31" s="2"/>
      <c r="X31" s="2"/>
      <c r="Y31" s="2"/>
      <c r="Z31" s="2"/>
    </row>
    <row r="32" spans="1:26">
      <c r="A32" s="8">
        <v>29</v>
      </c>
      <c r="B32" s="9" t="str">
        <f>VLOOKUP(D32, [1]INT!$D$2:$G$260,4, FALSE)</f>
        <v>Gudiyatham</v>
      </c>
      <c r="C32" s="10">
        <v>33041504908</v>
      </c>
      <c r="D32" s="7" t="s">
        <v>75</v>
      </c>
      <c r="E32" s="9" t="s">
        <v>23</v>
      </c>
      <c r="F32" s="10">
        <f>VLOOKUP(D32, [1]INT!$D$2:$E$260,2, FALSE)</f>
        <v>2</v>
      </c>
      <c r="G32" s="11">
        <f>VLOOKUP(D32, [1]INT!$D$2:$F$260,3, FALSE)</f>
        <v>15</v>
      </c>
      <c r="H32" s="8">
        <v>6</v>
      </c>
      <c r="I32" s="8">
        <v>1</v>
      </c>
      <c r="J32" s="8">
        <v>0</v>
      </c>
      <c r="K32" s="10">
        <v>7</v>
      </c>
      <c r="L32" s="5">
        <v>5</v>
      </c>
      <c r="M32" s="5">
        <v>2</v>
      </c>
      <c r="N32" s="5"/>
      <c r="O32" s="5">
        <v>7</v>
      </c>
      <c r="P32" s="11">
        <v>7</v>
      </c>
      <c r="Q32" s="10" t="s">
        <v>19</v>
      </c>
      <c r="R32" s="10" t="s">
        <v>348</v>
      </c>
      <c r="S32" s="9" t="s">
        <v>358</v>
      </c>
    </row>
    <row r="33" spans="1:26" customFormat="1">
      <c r="A33" s="8">
        <v>30</v>
      </c>
      <c r="B33" s="9" t="str">
        <f>VLOOKUP(D33, [1]INT!$D$2:$G$260,4, FALSE)</f>
        <v>Gudiyatham</v>
      </c>
      <c r="C33" s="10">
        <v>33041505131</v>
      </c>
      <c r="D33" s="7" t="s">
        <v>76</v>
      </c>
      <c r="E33" s="9" t="s">
        <v>23</v>
      </c>
      <c r="F33" s="10">
        <f>VLOOKUP(D33, [1]INT!$D$2:$E$260,2, FALSE)</f>
        <v>2</v>
      </c>
      <c r="G33" s="11">
        <f>VLOOKUP(D33, [1]INT!$D$2:$F$260,3, FALSE)</f>
        <v>15</v>
      </c>
      <c r="H33" s="8">
        <v>14</v>
      </c>
      <c r="I33" s="8">
        <v>0</v>
      </c>
      <c r="J33" s="8">
        <v>0</v>
      </c>
      <c r="K33" s="10">
        <v>14</v>
      </c>
      <c r="L33" s="5">
        <v>13</v>
      </c>
      <c r="M33" s="5">
        <v>1</v>
      </c>
      <c r="N33" s="5"/>
      <c r="O33" s="5">
        <v>14</v>
      </c>
      <c r="P33" s="11">
        <v>14</v>
      </c>
      <c r="Q33" s="10" t="s">
        <v>19</v>
      </c>
      <c r="R33" s="10" t="s">
        <v>348</v>
      </c>
      <c r="S33" s="9" t="s">
        <v>359</v>
      </c>
      <c r="T33" s="2"/>
      <c r="U33" s="2"/>
      <c r="V33" s="2"/>
      <c r="W33" s="2"/>
      <c r="X33" s="2"/>
      <c r="Y33" s="2"/>
      <c r="Z33" s="2"/>
    </row>
    <row r="34" spans="1:26" customFormat="1">
      <c r="A34" s="8">
        <v>31</v>
      </c>
      <c r="B34" s="9" t="str">
        <f>VLOOKUP(D34, [1]INT!$D$2:$G$260,4, FALSE)</f>
        <v>Gudiyatham</v>
      </c>
      <c r="C34" s="10">
        <v>33041505160</v>
      </c>
      <c r="D34" s="7" t="s">
        <v>77</v>
      </c>
      <c r="E34" s="9" t="s">
        <v>23</v>
      </c>
      <c r="F34" s="10">
        <f>VLOOKUP(D34, [1]INT!$D$2:$E$260,2, FALSE)</f>
        <v>1</v>
      </c>
      <c r="G34" s="11">
        <f>VLOOKUP(D34, [1]INT!$D$2:$F$260,3, FALSE)</f>
        <v>8</v>
      </c>
      <c r="H34" s="8">
        <v>5</v>
      </c>
      <c r="I34" s="8">
        <v>1</v>
      </c>
      <c r="J34" s="8">
        <v>0</v>
      </c>
      <c r="K34" s="10">
        <v>6</v>
      </c>
      <c r="L34" s="5">
        <v>6</v>
      </c>
      <c r="M34" s="5"/>
      <c r="N34" s="5"/>
      <c r="O34" s="5">
        <v>6</v>
      </c>
      <c r="P34" s="11">
        <v>6</v>
      </c>
      <c r="Q34" s="10" t="s">
        <v>19</v>
      </c>
      <c r="R34" s="10" t="s">
        <v>348</v>
      </c>
      <c r="S34" s="9" t="s">
        <v>360</v>
      </c>
      <c r="T34" s="2"/>
      <c r="U34" s="2"/>
      <c r="V34" s="2"/>
      <c r="W34" s="2"/>
      <c r="X34" s="2"/>
      <c r="Y34" s="2"/>
      <c r="Z34" s="2"/>
    </row>
    <row r="35" spans="1:26" customFormat="1">
      <c r="A35" s="8">
        <v>32</v>
      </c>
      <c r="B35" s="9" t="str">
        <f>VLOOKUP(D35, [1]INT!$D$2:$G$260,4, FALSE)</f>
        <v>Gudiyatham</v>
      </c>
      <c r="C35" s="10">
        <v>33041702905</v>
      </c>
      <c r="D35" s="7" t="s">
        <v>78</v>
      </c>
      <c r="E35" s="9" t="s">
        <v>18</v>
      </c>
      <c r="F35" s="10">
        <f>VLOOKUP(D35, [1]INT!$D$2:$E$260,2, FALSE)</f>
        <v>1</v>
      </c>
      <c r="G35" s="11">
        <f>VLOOKUP(D35, [1]INT!$D$2:$F$260,3, FALSE)</f>
        <v>8</v>
      </c>
      <c r="H35" s="8">
        <v>3</v>
      </c>
      <c r="I35" s="8">
        <v>1</v>
      </c>
      <c r="J35" s="8">
        <v>0</v>
      </c>
      <c r="K35" s="10">
        <v>4</v>
      </c>
      <c r="L35" s="5">
        <v>4</v>
      </c>
      <c r="M35" s="5"/>
      <c r="N35" s="5"/>
      <c r="O35" s="5">
        <v>4</v>
      </c>
      <c r="P35" s="11">
        <v>4</v>
      </c>
      <c r="Q35" s="10" t="s">
        <v>19</v>
      </c>
      <c r="R35" s="10" t="s">
        <v>20</v>
      </c>
      <c r="S35" s="10" t="s">
        <v>44</v>
      </c>
      <c r="T35" s="2"/>
      <c r="U35" s="2"/>
      <c r="V35" s="2"/>
      <c r="W35" s="2"/>
      <c r="X35" s="2"/>
      <c r="Y35" s="2"/>
      <c r="Z35" s="2"/>
    </row>
    <row r="36" spans="1:26" customFormat="1">
      <c r="A36" s="8">
        <v>33</v>
      </c>
      <c r="B36" s="9" t="str">
        <f>VLOOKUP(D36, [1]INT!$D$2:$G$260,4, FALSE)</f>
        <v>K.V.Kuppam</v>
      </c>
      <c r="C36" s="10">
        <v>33041400104</v>
      </c>
      <c r="D36" s="7" t="s">
        <v>79</v>
      </c>
      <c r="E36" s="9" t="s">
        <v>23</v>
      </c>
      <c r="F36" s="10">
        <f>VLOOKUP(D36, [1]INT!$D$2:$E$260,2, FALSE)</f>
        <v>2</v>
      </c>
      <c r="G36" s="11">
        <f>VLOOKUP(D36, [1]INT!$D$2:$F$260,3, FALSE)</f>
        <v>15</v>
      </c>
      <c r="H36" s="8">
        <v>8</v>
      </c>
      <c r="I36" s="8">
        <v>0</v>
      </c>
      <c r="J36" s="8">
        <v>0</v>
      </c>
      <c r="K36" s="10">
        <v>8</v>
      </c>
      <c r="L36" s="5">
        <v>7</v>
      </c>
      <c r="M36" s="5">
        <v>1</v>
      </c>
      <c r="N36" s="5"/>
      <c r="O36" s="5">
        <v>8</v>
      </c>
      <c r="P36" s="11">
        <v>8</v>
      </c>
      <c r="Q36" s="10" t="s">
        <v>19</v>
      </c>
      <c r="R36" s="10" t="s">
        <v>80</v>
      </c>
      <c r="S36" s="10" t="s">
        <v>81</v>
      </c>
      <c r="T36" s="2"/>
      <c r="U36" s="2"/>
      <c r="V36" s="2"/>
      <c r="W36" s="2"/>
      <c r="X36" s="2"/>
      <c r="Y36" s="2"/>
      <c r="Z36" s="2"/>
    </row>
    <row r="37" spans="1:26" customFormat="1">
      <c r="A37" s="8">
        <v>34</v>
      </c>
      <c r="B37" s="9" t="str">
        <f>VLOOKUP(D37, [1]INT!$D$2:$G$260,4, FALSE)</f>
        <v>K.V.Kuppam</v>
      </c>
      <c r="C37" s="10">
        <v>33041400603</v>
      </c>
      <c r="D37" s="7" t="s">
        <v>82</v>
      </c>
      <c r="E37" s="9" t="s">
        <v>23</v>
      </c>
      <c r="F37" s="10">
        <f>VLOOKUP(D37, [1]INT!$D$2:$E$260,2, FALSE)</f>
        <v>1</v>
      </c>
      <c r="G37" s="11">
        <f>VLOOKUP(D37, [1]INT!$D$2:$F$260,3, FALSE)</f>
        <v>8</v>
      </c>
      <c r="H37" s="8">
        <v>3</v>
      </c>
      <c r="I37" s="8">
        <v>0</v>
      </c>
      <c r="J37" s="8">
        <v>0</v>
      </c>
      <c r="K37" s="10">
        <v>3</v>
      </c>
      <c r="L37" s="5">
        <v>2</v>
      </c>
      <c r="M37" s="5">
        <v>1</v>
      </c>
      <c r="N37" s="5"/>
      <c r="O37" s="5">
        <v>3</v>
      </c>
      <c r="P37" s="11">
        <v>3</v>
      </c>
      <c r="Q37" s="10" t="s">
        <v>19</v>
      </c>
      <c r="R37" s="10" t="str">
        <f t="shared" ref="R37:R43" si="2">R36</f>
        <v>K.V Kuppam</v>
      </c>
      <c r="S37" s="10" t="s">
        <v>83</v>
      </c>
      <c r="T37" s="2"/>
      <c r="U37" s="2"/>
      <c r="V37" s="2"/>
      <c r="W37" s="2"/>
      <c r="X37" s="2"/>
      <c r="Y37" s="2"/>
      <c r="Z37" s="2"/>
    </row>
    <row r="38" spans="1:26" customFormat="1">
      <c r="A38" s="8">
        <v>35</v>
      </c>
      <c r="B38" s="9" t="str">
        <f>VLOOKUP(D38, [1]INT!$D$2:$G$260,4, FALSE)</f>
        <v>K.V.Kuppam</v>
      </c>
      <c r="C38" s="10">
        <v>33041401303</v>
      </c>
      <c r="D38" s="7" t="s">
        <v>84</v>
      </c>
      <c r="E38" s="9" t="s">
        <v>23</v>
      </c>
      <c r="F38" s="10">
        <f>VLOOKUP(D38, [1]INT!$D$2:$E$260,2, FALSE)</f>
        <v>2</v>
      </c>
      <c r="G38" s="11">
        <f>VLOOKUP(D38, [1]INT!$D$2:$F$260,3, FALSE)</f>
        <v>15</v>
      </c>
      <c r="H38" s="8">
        <v>13</v>
      </c>
      <c r="I38" s="8">
        <v>0</v>
      </c>
      <c r="J38" s="8">
        <v>0</v>
      </c>
      <c r="K38" s="10">
        <v>13</v>
      </c>
      <c r="L38" s="5">
        <v>6</v>
      </c>
      <c r="M38" s="5">
        <v>7</v>
      </c>
      <c r="N38" s="5"/>
      <c r="O38" s="5">
        <v>13</v>
      </c>
      <c r="P38" s="11">
        <v>13</v>
      </c>
      <c r="Q38" s="10" t="s">
        <v>19</v>
      </c>
      <c r="R38" s="10" t="str">
        <f t="shared" si="2"/>
        <v>K.V Kuppam</v>
      </c>
      <c r="S38" s="10" t="s">
        <v>85</v>
      </c>
      <c r="T38" s="2"/>
      <c r="U38" s="2"/>
      <c r="V38" s="2"/>
      <c r="W38" s="2"/>
      <c r="X38" s="2"/>
      <c r="Y38" s="2"/>
      <c r="Z38" s="2"/>
    </row>
    <row r="39" spans="1:26" customFormat="1">
      <c r="A39" s="8">
        <v>36</v>
      </c>
      <c r="B39" s="9" t="str">
        <f>VLOOKUP(D39, [1]INT!$D$2:$G$260,4, FALSE)</f>
        <v>K.V.Kuppam</v>
      </c>
      <c r="C39" s="10">
        <v>33041401803</v>
      </c>
      <c r="D39" s="7" t="s">
        <v>86</v>
      </c>
      <c r="E39" s="9" t="s">
        <v>18</v>
      </c>
      <c r="F39" s="10">
        <f>VLOOKUP(D39, [1]INT!$D$2:$E$260,2, FALSE)</f>
        <v>3</v>
      </c>
      <c r="G39" s="11">
        <f>VLOOKUP(D39, [1]INT!$D$2:$F$260,3, FALSE)</f>
        <v>23</v>
      </c>
      <c r="H39" s="8">
        <v>6</v>
      </c>
      <c r="I39" s="8">
        <v>0</v>
      </c>
      <c r="J39" s="8">
        <v>0</v>
      </c>
      <c r="K39" s="10">
        <v>6</v>
      </c>
      <c r="L39" s="5">
        <v>6</v>
      </c>
      <c r="M39" s="5"/>
      <c r="N39" s="5"/>
      <c r="O39" s="5">
        <v>6</v>
      </c>
      <c r="P39" s="11">
        <v>6</v>
      </c>
      <c r="Q39" s="10" t="s">
        <v>19</v>
      </c>
      <c r="R39" s="10" t="str">
        <f t="shared" si="2"/>
        <v>K.V Kuppam</v>
      </c>
      <c r="S39" s="10" t="s">
        <v>87</v>
      </c>
      <c r="T39" s="2"/>
      <c r="U39" s="2"/>
      <c r="V39" s="2"/>
      <c r="W39" s="2"/>
      <c r="X39" s="2"/>
      <c r="Y39" s="2"/>
      <c r="Z39" s="2"/>
    </row>
    <row r="40" spans="1:26" customFormat="1" ht="25.5">
      <c r="A40" s="8">
        <v>37</v>
      </c>
      <c r="B40" s="9" t="str">
        <f>VLOOKUP(D40, [1]INT!$D$2:$G$260,4, FALSE)</f>
        <v>K.V.Kuppam</v>
      </c>
      <c r="C40" s="10">
        <v>33041401805</v>
      </c>
      <c r="D40" s="7" t="s">
        <v>88</v>
      </c>
      <c r="E40" s="9" t="s">
        <v>23</v>
      </c>
      <c r="F40" s="10">
        <f>VLOOKUP(D40, [1]INT!$D$2:$E$260,2, FALSE)</f>
        <v>2</v>
      </c>
      <c r="G40" s="11">
        <f>VLOOKUP(D40, [1]INT!$D$2:$F$260,3, FALSE)</f>
        <v>15</v>
      </c>
      <c r="H40" s="8">
        <v>12</v>
      </c>
      <c r="I40" s="8">
        <v>2</v>
      </c>
      <c r="J40" s="8">
        <v>0</v>
      </c>
      <c r="K40" s="10">
        <v>14</v>
      </c>
      <c r="L40" s="5">
        <v>12</v>
      </c>
      <c r="M40" s="5"/>
      <c r="N40" s="5">
        <v>2</v>
      </c>
      <c r="O40" s="5">
        <v>14</v>
      </c>
      <c r="P40" s="11">
        <v>12</v>
      </c>
      <c r="Q40" s="10" t="s">
        <v>19</v>
      </c>
      <c r="R40" s="10" t="str">
        <f t="shared" si="2"/>
        <v>K.V Kuppam</v>
      </c>
      <c r="S40" s="10" t="s">
        <v>89</v>
      </c>
      <c r="T40" s="2"/>
      <c r="U40" s="2"/>
      <c r="V40" s="2"/>
      <c r="W40" s="2"/>
      <c r="X40" s="2"/>
      <c r="Y40" s="2"/>
      <c r="Z40" s="2"/>
    </row>
    <row r="41" spans="1:26" customFormat="1">
      <c r="A41" s="8">
        <v>38</v>
      </c>
      <c r="B41" s="9" t="str">
        <f>VLOOKUP(D41, [1]INT!$D$2:$G$260,4, FALSE)</f>
        <v>K.V.Kuppam</v>
      </c>
      <c r="C41" s="10">
        <v>33041401905</v>
      </c>
      <c r="D41" s="7" t="s">
        <v>90</v>
      </c>
      <c r="E41" s="9" t="s">
        <v>23</v>
      </c>
      <c r="F41" s="10">
        <f>VLOOKUP(D41, [1]INT!$D$2:$E$260,2, FALSE)</f>
        <v>2</v>
      </c>
      <c r="G41" s="11">
        <f>VLOOKUP(D41, [1]INT!$D$2:$F$260,3, FALSE)</f>
        <v>15</v>
      </c>
      <c r="H41" s="8">
        <v>6</v>
      </c>
      <c r="I41" s="8">
        <v>0</v>
      </c>
      <c r="J41" s="8">
        <v>0</v>
      </c>
      <c r="K41" s="10">
        <v>6</v>
      </c>
      <c r="L41" s="5">
        <v>6</v>
      </c>
      <c r="M41" s="5"/>
      <c r="N41" s="5"/>
      <c r="O41" s="5">
        <v>6</v>
      </c>
      <c r="P41" s="11">
        <v>6</v>
      </c>
      <c r="Q41" s="10" t="s">
        <v>19</v>
      </c>
      <c r="R41" s="10" t="str">
        <f t="shared" si="2"/>
        <v>K.V Kuppam</v>
      </c>
      <c r="S41" s="10" t="s">
        <v>91</v>
      </c>
      <c r="T41" s="2"/>
      <c r="U41" s="2"/>
      <c r="V41" s="2"/>
      <c r="W41" s="2"/>
      <c r="X41" s="2"/>
      <c r="Y41" s="2"/>
      <c r="Z41" s="2"/>
    </row>
    <row r="42" spans="1:26" customFormat="1">
      <c r="A42" s="8">
        <v>39</v>
      </c>
      <c r="B42" s="9" t="str">
        <f>VLOOKUP(D42, [1]INT!$D$2:$G$260,4, FALSE)</f>
        <v>K.V.Kuppam</v>
      </c>
      <c r="C42" s="10">
        <v>33041402903</v>
      </c>
      <c r="D42" s="7" t="s">
        <v>92</v>
      </c>
      <c r="E42" s="9" t="s">
        <v>23</v>
      </c>
      <c r="F42" s="10">
        <f>VLOOKUP(D42, [1]INT!$D$2:$E$260,2, FALSE)</f>
        <v>1</v>
      </c>
      <c r="G42" s="11">
        <f>VLOOKUP(D42, [1]INT!$D$2:$F$260,3, FALSE)</f>
        <v>8</v>
      </c>
      <c r="H42" s="8">
        <v>3</v>
      </c>
      <c r="I42" s="8">
        <v>0</v>
      </c>
      <c r="J42" s="8">
        <v>0</v>
      </c>
      <c r="K42" s="10">
        <v>3</v>
      </c>
      <c r="L42" s="5">
        <v>3</v>
      </c>
      <c r="M42" s="5"/>
      <c r="N42" s="5"/>
      <c r="O42" s="5">
        <v>3</v>
      </c>
      <c r="P42" s="11">
        <v>3</v>
      </c>
      <c r="Q42" s="10" t="s">
        <v>19</v>
      </c>
      <c r="R42" s="10" t="str">
        <f t="shared" si="2"/>
        <v>K.V Kuppam</v>
      </c>
      <c r="S42" s="10" t="s">
        <v>93</v>
      </c>
      <c r="T42" s="2"/>
      <c r="U42" s="2"/>
      <c r="V42" s="2"/>
      <c r="W42" s="2"/>
      <c r="X42" s="2"/>
      <c r="Y42" s="2"/>
      <c r="Z42" s="2"/>
    </row>
    <row r="43" spans="1:26" customFormat="1">
      <c r="A43" s="8">
        <v>40</v>
      </c>
      <c r="B43" s="9" t="str">
        <f>VLOOKUP(D43, [1]INT!$D$2:$G$260,4, FALSE)</f>
        <v>K.V.Kuppam</v>
      </c>
      <c r="C43" s="10">
        <v>33041403105</v>
      </c>
      <c r="D43" s="7" t="s">
        <v>94</v>
      </c>
      <c r="E43" s="9" t="s">
        <v>23</v>
      </c>
      <c r="F43" s="10">
        <f>VLOOKUP(D43, [1]INT!$D$2:$E$260,2, FALSE)</f>
        <v>1</v>
      </c>
      <c r="G43" s="11">
        <f>VLOOKUP(D43, [1]INT!$D$2:$F$260,3, FALSE)</f>
        <v>8</v>
      </c>
      <c r="H43" s="8">
        <v>1</v>
      </c>
      <c r="I43" s="8">
        <v>0</v>
      </c>
      <c r="J43" s="8">
        <v>0</v>
      </c>
      <c r="K43" s="10">
        <v>1</v>
      </c>
      <c r="L43" s="5">
        <v>1</v>
      </c>
      <c r="M43" s="5"/>
      <c r="N43" s="5"/>
      <c r="O43" s="5">
        <v>1</v>
      </c>
      <c r="P43" s="11">
        <v>1</v>
      </c>
      <c r="Q43" s="10" t="s">
        <v>19</v>
      </c>
      <c r="R43" s="10" t="str">
        <f t="shared" si="2"/>
        <v>K.V Kuppam</v>
      </c>
      <c r="S43" s="10" t="s">
        <v>95</v>
      </c>
      <c r="T43" s="2"/>
      <c r="U43" s="2"/>
      <c r="V43" s="2"/>
      <c r="W43" s="2"/>
      <c r="X43" s="2"/>
      <c r="Y43" s="2"/>
      <c r="Z43" s="2"/>
    </row>
    <row r="44" spans="1:26" customFormat="1">
      <c r="A44" s="8">
        <v>41</v>
      </c>
      <c r="B44" s="9" t="str">
        <f>VLOOKUP(D44, [1]INT!$D$2:$G$260,4, FALSE)</f>
        <v>K.V.Kuppam</v>
      </c>
      <c r="C44" s="10">
        <v>33041403704</v>
      </c>
      <c r="D44" s="7" t="s">
        <v>96</v>
      </c>
      <c r="E44" s="9" t="s">
        <v>18</v>
      </c>
      <c r="F44" s="10">
        <f>VLOOKUP(D44, [1]INT!$D$2:$E$260,2, FALSE)</f>
        <v>2</v>
      </c>
      <c r="G44" s="11">
        <f>VLOOKUP(D44, [1]INT!$D$2:$F$260,3, FALSE)</f>
        <v>15</v>
      </c>
      <c r="H44" s="8">
        <v>10</v>
      </c>
      <c r="I44" s="8">
        <v>5</v>
      </c>
      <c r="J44" s="8">
        <v>0</v>
      </c>
      <c r="K44" s="10">
        <v>15</v>
      </c>
      <c r="L44" s="5">
        <v>14</v>
      </c>
      <c r="M44" s="5">
        <v>1</v>
      </c>
      <c r="N44" s="5"/>
      <c r="O44" s="5">
        <v>15</v>
      </c>
      <c r="P44" s="11">
        <v>15</v>
      </c>
      <c r="Q44" s="10" t="s">
        <v>19</v>
      </c>
      <c r="R44" s="10" t="s">
        <v>348</v>
      </c>
      <c r="S44" s="9" t="s">
        <v>361</v>
      </c>
      <c r="T44" s="2"/>
      <c r="U44" s="2"/>
      <c r="V44" s="2"/>
      <c r="W44" s="2"/>
      <c r="X44" s="2"/>
      <c r="Y44" s="2"/>
      <c r="Z44" s="2"/>
    </row>
    <row r="45" spans="1:26" customFormat="1">
      <c r="A45" s="8">
        <v>42</v>
      </c>
      <c r="B45" s="9" t="str">
        <f>VLOOKUP(D45, [1]INT!$D$2:$G$260,4, FALSE)</f>
        <v>K.V.Kuppam</v>
      </c>
      <c r="C45" s="10">
        <v>33041404208</v>
      </c>
      <c r="D45" s="7" t="s">
        <v>97</v>
      </c>
      <c r="E45" s="9" t="s">
        <v>23</v>
      </c>
      <c r="F45" s="10">
        <f>VLOOKUP(D45, [1]INT!$D$2:$E$260,2, FALSE)</f>
        <v>2</v>
      </c>
      <c r="G45" s="11">
        <f>VLOOKUP(D45, [1]INT!$D$2:$F$260,3, FALSE)</f>
        <v>15</v>
      </c>
      <c r="H45" s="8">
        <v>8</v>
      </c>
      <c r="I45" s="8">
        <v>4</v>
      </c>
      <c r="J45" s="8">
        <v>0</v>
      </c>
      <c r="K45" s="10">
        <v>12</v>
      </c>
      <c r="L45" s="5">
        <v>5</v>
      </c>
      <c r="M45" s="5">
        <v>1</v>
      </c>
      <c r="N45" s="5">
        <v>6</v>
      </c>
      <c r="O45" s="5">
        <v>12</v>
      </c>
      <c r="P45" s="11">
        <v>6</v>
      </c>
      <c r="Q45" s="10" t="s">
        <v>19</v>
      </c>
      <c r="R45" s="10" t="s">
        <v>348</v>
      </c>
      <c r="S45" s="9" t="s">
        <v>362</v>
      </c>
      <c r="T45" s="2"/>
      <c r="U45" s="2"/>
      <c r="V45" s="2"/>
      <c r="W45" s="2"/>
      <c r="X45" s="2"/>
      <c r="Y45" s="2"/>
      <c r="Z45" s="2"/>
    </row>
    <row r="46" spans="1:26" customFormat="1">
      <c r="A46" s="8">
        <v>43</v>
      </c>
      <c r="B46" s="9" t="str">
        <f>VLOOKUP(D46, [1]INT!$D$2:$G$260,4, FALSE)</f>
        <v>K.V.Kuppam</v>
      </c>
      <c r="C46" s="10">
        <v>33041404211</v>
      </c>
      <c r="D46" s="7" t="s">
        <v>98</v>
      </c>
      <c r="E46" s="9" t="s">
        <v>23</v>
      </c>
      <c r="F46" s="10">
        <f>VLOOKUP(D46, [1]INT!$D$2:$E$260,2, FALSE)</f>
        <v>1</v>
      </c>
      <c r="G46" s="11">
        <f>VLOOKUP(D46, [1]INT!$D$2:$F$260,3, FALSE)</f>
        <v>8</v>
      </c>
      <c r="H46" s="8">
        <v>3</v>
      </c>
      <c r="I46" s="8">
        <v>1</v>
      </c>
      <c r="J46" s="8">
        <v>0</v>
      </c>
      <c r="K46" s="10">
        <v>4</v>
      </c>
      <c r="L46" s="5">
        <v>4</v>
      </c>
      <c r="M46" s="5"/>
      <c r="N46" s="5"/>
      <c r="O46" s="5">
        <v>4</v>
      </c>
      <c r="P46" s="11">
        <v>4</v>
      </c>
      <c r="Q46" s="10" t="s">
        <v>19</v>
      </c>
      <c r="R46" s="10" t="s">
        <v>348</v>
      </c>
      <c r="S46" s="9" t="s">
        <v>363</v>
      </c>
      <c r="T46" s="2"/>
      <c r="U46" s="2"/>
      <c r="V46" s="2"/>
      <c r="W46" s="2"/>
      <c r="X46" s="2"/>
      <c r="Y46" s="2"/>
      <c r="Z46" s="2"/>
    </row>
    <row r="47" spans="1:26" customFormat="1">
      <c r="A47" s="8">
        <v>44</v>
      </c>
      <c r="B47" s="9" t="str">
        <f>VLOOKUP(D47, [1]INT!$D$2:$G$260,4, FALSE)</f>
        <v>K.V.Kuppam</v>
      </c>
      <c r="C47" s="10">
        <v>33041404403</v>
      </c>
      <c r="D47" s="7" t="s">
        <v>99</v>
      </c>
      <c r="E47" s="9" t="s">
        <v>23</v>
      </c>
      <c r="F47" s="10">
        <f>VLOOKUP(D47, [1]INT!$D$2:$E$260,2, FALSE)</f>
        <v>4</v>
      </c>
      <c r="G47" s="11">
        <f>VLOOKUP(D47, [1]INT!$D$2:$F$260,3, FALSE)</f>
        <v>30</v>
      </c>
      <c r="H47" s="8">
        <v>12</v>
      </c>
      <c r="I47" s="8">
        <v>3</v>
      </c>
      <c r="J47" s="8">
        <v>0</v>
      </c>
      <c r="K47" s="10">
        <v>15</v>
      </c>
      <c r="L47" s="5">
        <v>13</v>
      </c>
      <c r="M47" s="5"/>
      <c r="N47" s="5">
        <v>2</v>
      </c>
      <c r="O47" s="5">
        <v>15</v>
      </c>
      <c r="P47" s="11">
        <v>13</v>
      </c>
      <c r="Q47" s="10" t="s">
        <v>19</v>
      </c>
      <c r="R47" s="10" t="s">
        <v>348</v>
      </c>
      <c r="S47" s="9" t="s">
        <v>364</v>
      </c>
      <c r="T47" s="2"/>
      <c r="U47" s="2"/>
      <c r="V47" s="2"/>
      <c r="W47" s="2"/>
      <c r="X47" s="2"/>
      <c r="Y47" s="2"/>
      <c r="Z47" s="2"/>
    </row>
    <row r="48" spans="1:26" customFormat="1">
      <c r="A48" s="8">
        <v>45</v>
      </c>
      <c r="B48" s="9" t="str">
        <f>VLOOKUP(D48, [1]INT!$D$2:$G$260,4, FALSE)</f>
        <v>K.V.Kuppam</v>
      </c>
      <c r="C48" s="10">
        <v>33041404405</v>
      </c>
      <c r="D48" s="7" t="s">
        <v>100</v>
      </c>
      <c r="E48" s="9" t="s">
        <v>23</v>
      </c>
      <c r="F48" s="10">
        <f>VLOOKUP(D48, [1]INT!$D$2:$E$260,2, FALSE)</f>
        <v>1</v>
      </c>
      <c r="G48" s="11">
        <f>VLOOKUP(D48, [1]INT!$D$2:$F$260,3, FALSE)</f>
        <v>8</v>
      </c>
      <c r="H48" s="8">
        <v>2</v>
      </c>
      <c r="I48" s="8">
        <v>0</v>
      </c>
      <c r="J48" s="8">
        <v>0</v>
      </c>
      <c r="K48" s="10">
        <v>2</v>
      </c>
      <c r="L48" s="5">
        <v>2</v>
      </c>
      <c r="M48" s="5"/>
      <c r="N48" s="5"/>
      <c r="O48" s="5">
        <v>2</v>
      </c>
      <c r="P48" s="11">
        <v>2</v>
      </c>
      <c r="Q48" s="10" t="s">
        <v>19</v>
      </c>
      <c r="R48" s="10" t="s">
        <v>348</v>
      </c>
      <c r="S48" s="9" t="s">
        <v>365</v>
      </c>
      <c r="T48" s="2"/>
      <c r="U48" s="2"/>
      <c r="V48" s="2"/>
      <c r="W48" s="2"/>
      <c r="X48" s="2"/>
      <c r="Y48" s="2"/>
      <c r="Z48" s="2"/>
    </row>
    <row r="49" spans="1:26" ht="25.5">
      <c r="A49" s="8">
        <v>46</v>
      </c>
      <c r="B49" s="9" t="str">
        <f>VLOOKUP(D49, [1]INT!$D$2:$G$260,4, FALSE)</f>
        <v>Kaniyambadi</v>
      </c>
      <c r="C49" s="10">
        <v>33041100204</v>
      </c>
      <c r="D49" s="7" t="s">
        <v>101</v>
      </c>
      <c r="E49" s="9" t="s">
        <v>23</v>
      </c>
      <c r="F49" s="10">
        <f>VLOOKUP(D49, [1]INT!$D$2:$E$260,2, FALSE)</f>
        <v>1</v>
      </c>
      <c r="G49" s="11">
        <f>VLOOKUP(D49, [1]INT!$D$2:$F$260,3, FALSE)</f>
        <v>8</v>
      </c>
      <c r="H49" s="8">
        <v>2</v>
      </c>
      <c r="I49" s="8">
        <v>0</v>
      </c>
      <c r="J49" s="8">
        <v>0</v>
      </c>
      <c r="K49" s="10">
        <v>2</v>
      </c>
      <c r="L49" s="5">
        <v>1</v>
      </c>
      <c r="M49" s="5"/>
      <c r="N49" s="5">
        <v>1</v>
      </c>
      <c r="O49" s="5">
        <v>2</v>
      </c>
      <c r="P49" s="11">
        <v>1</v>
      </c>
      <c r="Q49" s="10" t="s">
        <v>19</v>
      </c>
      <c r="R49" s="10" t="s">
        <v>102</v>
      </c>
      <c r="S49" s="10" t="s">
        <v>103</v>
      </c>
    </row>
    <row r="50" spans="1:26">
      <c r="A50" s="8">
        <v>47</v>
      </c>
      <c r="B50" s="9" t="str">
        <f>VLOOKUP(D50, [1]INT!$D$2:$G$260,4, FALSE)</f>
        <v>Kaniyambadi</v>
      </c>
      <c r="C50" s="10">
        <v>33041100702</v>
      </c>
      <c r="D50" s="7" t="s">
        <v>104</v>
      </c>
      <c r="E50" s="9" t="s">
        <v>23</v>
      </c>
      <c r="F50" s="10">
        <f>VLOOKUP(D50, [1]INT!$D$2:$E$260,2, FALSE)</f>
        <v>1</v>
      </c>
      <c r="G50" s="11">
        <f>VLOOKUP(D50, [1]INT!$D$2:$F$260,3, FALSE)</f>
        <v>8</v>
      </c>
      <c r="H50" s="8">
        <v>4</v>
      </c>
      <c r="I50" s="8">
        <v>2</v>
      </c>
      <c r="J50" s="8">
        <v>0</v>
      </c>
      <c r="K50" s="10">
        <v>6</v>
      </c>
      <c r="L50" s="5">
        <v>5</v>
      </c>
      <c r="M50" s="5"/>
      <c r="N50" s="5"/>
      <c r="O50" s="5">
        <v>5</v>
      </c>
      <c r="P50" s="11">
        <v>5</v>
      </c>
      <c r="Q50" s="10" t="s">
        <v>19</v>
      </c>
      <c r="R50" s="10" t="str">
        <f>R49</f>
        <v>Kaniyambadi</v>
      </c>
      <c r="S50" s="10" t="s">
        <v>105</v>
      </c>
    </row>
    <row r="51" spans="1:26" customFormat="1">
      <c r="A51" s="8">
        <v>48</v>
      </c>
      <c r="B51" s="9" t="str">
        <f>VLOOKUP(D51, [1]INT!$D$2:$G$260,4, FALSE)</f>
        <v>Kaniyambadi</v>
      </c>
      <c r="C51" s="10">
        <v>33041101608</v>
      </c>
      <c r="D51" s="7" t="s">
        <v>106</v>
      </c>
      <c r="E51" s="9" t="s">
        <v>23</v>
      </c>
      <c r="F51" s="10">
        <f>VLOOKUP(D51, [1]INT!$D$2:$E$260,2, FALSE)</f>
        <v>2</v>
      </c>
      <c r="G51" s="11">
        <f>VLOOKUP(D51, [1]INT!$D$2:$F$260,3, FALSE)</f>
        <v>15</v>
      </c>
      <c r="H51" s="8">
        <v>2</v>
      </c>
      <c r="I51" s="8">
        <v>0</v>
      </c>
      <c r="J51" s="8">
        <v>0</v>
      </c>
      <c r="K51" s="10">
        <v>2</v>
      </c>
      <c r="L51" s="5">
        <v>2</v>
      </c>
      <c r="M51" s="5"/>
      <c r="N51" s="5"/>
      <c r="O51" s="5">
        <v>2</v>
      </c>
      <c r="P51" s="11">
        <v>2</v>
      </c>
      <c r="Q51" s="10" t="s">
        <v>19</v>
      </c>
      <c r="R51" s="10" t="str">
        <f>R50</f>
        <v>Kaniyambadi</v>
      </c>
      <c r="S51" s="10" t="s">
        <v>107</v>
      </c>
      <c r="T51" s="2"/>
      <c r="U51" s="2"/>
      <c r="V51" s="2"/>
      <c r="W51" s="2"/>
      <c r="X51" s="2"/>
      <c r="Y51" s="2"/>
      <c r="Z51" s="2"/>
    </row>
    <row r="52" spans="1:26" customFormat="1">
      <c r="A52" s="8">
        <v>49</v>
      </c>
      <c r="B52" s="9" t="str">
        <f>VLOOKUP(D52, [1]INT!$D$2:$G$260,4, FALSE)</f>
        <v>Kaniyambadi</v>
      </c>
      <c r="C52" s="10">
        <v>33041101609</v>
      </c>
      <c r="D52" s="7" t="s">
        <v>108</v>
      </c>
      <c r="E52" s="9" t="s">
        <v>18</v>
      </c>
      <c r="F52" s="10">
        <f>VLOOKUP(D52, [1]INT!$D$2:$E$260,2, FALSE)</f>
        <v>2</v>
      </c>
      <c r="G52" s="11">
        <f>VLOOKUP(D52, [1]INT!$D$2:$F$260,3, FALSE)</f>
        <v>15</v>
      </c>
      <c r="H52" s="8">
        <v>15</v>
      </c>
      <c r="I52" s="8">
        <v>0</v>
      </c>
      <c r="J52" s="8">
        <v>0</v>
      </c>
      <c r="K52" s="10">
        <v>15</v>
      </c>
      <c r="L52" s="5">
        <v>11</v>
      </c>
      <c r="M52" s="5"/>
      <c r="N52" s="5">
        <v>4</v>
      </c>
      <c r="O52" s="5">
        <v>15</v>
      </c>
      <c r="P52" s="11">
        <v>11</v>
      </c>
      <c r="Q52" s="10" t="s">
        <v>19</v>
      </c>
      <c r="R52" s="10" t="str">
        <f>R51</f>
        <v>Kaniyambadi</v>
      </c>
      <c r="S52" s="10" t="s">
        <v>109</v>
      </c>
      <c r="T52" s="2"/>
      <c r="U52" s="2"/>
      <c r="V52" s="2"/>
      <c r="W52" s="2"/>
      <c r="X52" s="2"/>
      <c r="Y52" s="2"/>
      <c r="Z52" s="2"/>
    </row>
    <row r="53" spans="1:26" customFormat="1">
      <c r="A53" s="8">
        <v>50</v>
      </c>
      <c r="B53" s="9" t="str">
        <f>VLOOKUP(D53, [1]INT!$D$2:$G$260,4, FALSE)</f>
        <v>Kaniyambadi</v>
      </c>
      <c r="C53" s="10">
        <v>33041102405</v>
      </c>
      <c r="D53" s="7" t="s">
        <v>110</v>
      </c>
      <c r="E53" s="9" t="s">
        <v>23</v>
      </c>
      <c r="F53" s="10">
        <f>VLOOKUP(D53, [1]INT!$D$2:$E$260,2, FALSE)</f>
        <v>3</v>
      </c>
      <c r="G53" s="11">
        <f>VLOOKUP(D53, [1]INT!$D$2:$F$260,3, FALSE)</f>
        <v>23</v>
      </c>
      <c r="H53" s="8">
        <v>14</v>
      </c>
      <c r="I53" s="8">
        <v>1</v>
      </c>
      <c r="J53" s="8">
        <v>0</v>
      </c>
      <c r="K53" s="10">
        <v>15</v>
      </c>
      <c r="L53" s="5">
        <v>13</v>
      </c>
      <c r="M53" s="5">
        <v>1</v>
      </c>
      <c r="N53" s="5">
        <v>1</v>
      </c>
      <c r="O53" s="5">
        <v>15</v>
      </c>
      <c r="P53" s="11">
        <v>14</v>
      </c>
      <c r="Q53" s="10" t="s">
        <v>19</v>
      </c>
      <c r="R53" s="10" t="str">
        <f>R52</f>
        <v>Kaniyambadi</v>
      </c>
      <c r="S53" s="10" t="s">
        <v>111</v>
      </c>
      <c r="T53" s="2"/>
      <c r="U53" s="2"/>
      <c r="V53" s="2"/>
      <c r="W53" s="2"/>
      <c r="X53" s="2"/>
      <c r="Y53" s="2"/>
      <c r="Z53" s="2"/>
    </row>
    <row r="54" spans="1:26">
      <c r="A54" s="8">
        <v>51</v>
      </c>
      <c r="B54" s="9" t="str">
        <f>VLOOKUP(D54, [1]INT!$D$2:$G$260,4, FALSE)</f>
        <v>Kaniyambadi</v>
      </c>
      <c r="C54" s="10">
        <v>33041102907</v>
      </c>
      <c r="D54" s="7" t="s">
        <v>112</v>
      </c>
      <c r="E54" s="9" t="s">
        <v>23</v>
      </c>
      <c r="F54" s="10">
        <f>VLOOKUP(D54, [1]INT!$D$2:$E$260,2, FALSE)</f>
        <v>2</v>
      </c>
      <c r="G54" s="11">
        <f>VLOOKUP(D54, [1]INT!$D$2:$F$260,3, FALSE)</f>
        <v>15</v>
      </c>
      <c r="H54" s="8">
        <v>9</v>
      </c>
      <c r="I54" s="8">
        <v>4</v>
      </c>
      <c r="J54" s="8">
        <v>0</v>
      </c>
      <c r="K54" s="10">
        <v>13</v>
      </c>
      <c r="L54" s="5">
        <v>11</v>
      </c>
      <c r="M54" s="5">
        <v>2</v>
      </c>
      <c r="N54" s="5"/>
      <c r="O54" s="5">
        <v>13</v>
      </c>
      <c r="P54" s="11">
        <v>13</v>
      </c>
      <c r="Q54" s="10" t="s">
        <v>19</v>
      </c>
      <c r="R54" s="10" t="str">
        <f>R53</f>
        <v>Kaniyambadi</v>
      </c>
      <c r="S54" s="10" t="s">
        <v>113</v>
      </c>
    </row>
    <row r="55" spans="1:26" customFormat="1">
      <c r="A55" s="8">
        <v>52</v>
      </c>
      <c r="B55" s="9" t="str">
        <f>VLOOKUP(D55, [1]INT!$D$2:$G$260,4, FALSE)</f>
        <v>Katpadi</v>
      </c>
      <c r="C55" s="10">
        <v>33040400907</v>
      </c>
      <c r="D55" s="7" t="s">
        <v>114</v>
      </c>
      <c r="E55" s="9" t="s">
        <v>23</v>
      </c>
      <c r="F55" s="10">
        <f>VLOOKUP(D55, [1]INT!$D$2:$E$260,2, FALSE)</f>
        <v>2</v>
      </c>
      <c r="G55" s="11">
        <f>VLOOKUP(D55, [1]INT!$D$2:$F$260,3, FALSE)</f>
        <v>15</v>
      </c>
      <c r="H55" s="8">
        <v>15</v>
      </c>
      <c r="I55" s="8">
        <v>0</v>
      </c>
      <c r="J55" s="8">
        <v>0</v>
      </c>
      <c r="K55" s="10">
        <v>15</v>
      </c>
      <c r="L55" s="5">
        <v>6</v>
      </c>
      <c r="M55" s="5">
        <v>7</v>
      </c>
      <c r="N55" s="5">
        <v>2</v>
      </c>
      <c r="O55" s="5">
        <v>15</v>
      </c>
      <c r="P55" s="11">
        <v>13</v>
      </c>
      <c r="Q55" s="10" t="s">
        <v>19</v>
      </c>
      <c r="R55" s="10" t="s">
        <v>115</v>
      </c>
      <c r="S55" s="10" t="s">
        <v>116</v>
      </c>
      <c r="T55" s="2"/>
      <c r="U55" s="2"/>
      <c r="V55" s="2"/>
      <c r="W55" s="2"/>
      <c r="X55" s="2"/>
      <c r="Y55" s="2"/>
      <c r="Z55" s="2"/>
    </row>
    <row r="56" spans="1:26" customFormat="1">
      <c r="A56" s="8">
        <v>53</v>
      </c>
      <c r="B56" s="9" t="str">
        <f>VLOOKUP(D56, [1]INT!$D$2:$G$260,4, FALSE)</f>
        <v>Katpadi</v>
      </c>
      <c r="C56" s="10">
        <v>33040401004</v>
      </c>
      <c r="D56" s="7" t="s">
        <v>118</v>
      </c>
      <c r="E56" s="9" t="s">
        <v>23</v>
      </c>
      <c r="F56" s="10">
        <f>VLOOKUP(D56, [1]INT!$D$2:$E$260,2, FALSE)</f>
        <v>1</v>
      </c>
      <c r="G56" s="11">
        <f>VLOOKUP(D56, [1]INT!$D$2:$F$260,3, FALSE)</f>
        <v>8</v>
      </c>
      <c r="H56" s="8">
        <v>3</v>
      </c>
      <c r="I56" s="8">
        <v>1</v>
      </c>
      <c r="J56" s="8">
        <v>0</v>
      </c>
      <c r="K56" s="10">
        <v>4</v>
      </c>
      <c r="L56" s="5">
        <v>3</v>
      </c>
      <c r="M56" s="5">
        <v>1</v>
      </c>
      <c r="N56" s="5"/>
      <c r="O56" s="5">
        <v>4</v>
      </c>
      <c r="P56" s="11">
        <v>4</v>
      </c>
      <c r="Q56" s="10" t="s">
        <v>19</v>
      </c>
      <c r="R56" s="10" t="str">
        <f t="shared" ref="R56:R65" si="3">R55</f>
        <v>Katpadi</v>
      </c>
      <c r="S56" s="10" t="s">
        <v>119</v>
      </c>
      <c r="T56" s="2"/>
      <c r="U56" s="2"/>
      <c r="V56" s="2"/>
      <c r="W56" s="2"/>
      <c r="X56" s="2"/>
      <c r="Y56" s="2"/>
      <c r="Z56" s="2"/>
    </row>
    <row r="57" spans="1:26" customFormat="1">
      <c r="A57" s="8">
        <v>54</v>
      </c>
      <c r="B57" s="9" t="str">
        <f>VLOOKUP(D57, [1]INT!$D$2:$G$260,4, FALSE)</f>
        <v>Katpadi</v>
      </c>
      <c r="C57" s="10">
        <v>33041300104</v>
      </c>
      <c r="D57" s="7" t="s">
        <v>120</v>
      </c>
      <c r="E57" s="9" t="s">
        <v>23</v>
      </c>
      <c r="F57" s="10">
        <f>VLOOKUP(D57, [1]INT!$D$2:$E$260,2, FALSE)</f>
        <v>1</v>
      </c>
      <c r="G57" s="11">
        <f>VLOOKUP(D57, [1]INT!$D$2:$F$260,3, FALSE)</f>
        <v>8</v>
      </c>
      <c r="H57" s="8">
        <v>7</v>
      </c>
      <c r="I57" s="8">
        <v>0</v>
      </c>
      <c r="J57" s="8">
        <v>1</v>
      </c>
      <c r="K57" s="10">
        <v>8</v>
      </c>
      <c r="L57" s="5">
        <v>5</v>
      </c>
      <c r="M57" s="5">
        <v>2</v>
      </c>
      <c r="N57" s="5">
        <v>1</v>
      </c>
      <c r="O57" s="5">
        <v>8</v>
      </c>
      <c r="P57" s="11">
        <v>7</v>
      </c>
      <c r="Q57" s="10" t="s">
        <v>19</v>
      </c>
      <c r="R57" s="10" t="str">
        <f t="shared" si="3"/>
        <v>Katpadi</v>
      </c>
      <c r="S57" s="10" t="s">
        <v>121</v>
      </c>
      <c r="T57" s="2"/>
      <c r="U57" s="2"/>
      <c r="V57" s="2"/>
      <c r="W57" s="2"/>
      <c r="X57" s="2"/>
      <c r="Y57" s="2"/>
      <c r="Z57" s="2"/>
    </row>
    <row r="58" spans="1:26" customFormat="1">
      <c r="A58" s="8">
        <v>55</v>
      </c>
      <c r="B58" s="9" t="str">
        <f>VLOOKUP(D58, [1]INT!$D$2:$G$260,4, FALSE)</f>
        <v>Katpadi</v>
      </c>
      <c r="C58" s="10">
        <v>33041300105</v>
      </c>
      <c r="D58" s="7" t="s">
        <v>122</v>
      </c>
      <c r="E58" s="9" t="s">
        <v>23</v>
      </c>
      <c r="F58" s="10">
        <f>VLOOKUP(D58, [1]INT!$D$2:$E$260,2, FALSE)</f>
        <v>1</v>
      </c>
      <c r="G58" s="11">
        <f>VLOOKUP(D58, [1]INT!$D$2:$F$260,3, FALSE)</f>
        <v>8</v>
      </c>
      <c r="H58" s="8">
        <v>6</v>
      </c>
      <c r="I58" s="8">
        <v>0</v>
      </c>
      <c r="J58" s="8">
        <v>0</v>
      </c>
      <c r="K58" s="10">
        <v>6</v>
      </c>
      <c r="L58" s="5">
        <v>2</v>
      </c>
      <c r="M58" s="5">
        <v>3</v>
      </c>
      <c r="N58" s="5">
        <v>1</v>
      </c>
      <c r="O58" s="5">
        <v>6</v>
      </c>
      <c r="P58" s="11">
        <v>5</v>
      </c>
      <c r="Q58" s="10" t="s">
        <v>19</v>
      </c>
      <c r="R58" s="10" t="str">
        <f t="shared" si="3"/>
        <v>Katpadi</v>
      </c>
      <c r="S58" s="10" t="s">
        <v>123</v>
      </c>
      <c r="T58" s="2"/>
      <c r="U58" s="2"/>
      <c r="V58" s="2"/>
      <c r="W58" s="2"/>
      <c r="X58" s="2"/>
      <c r="Y58" s="2"/>
      <c r="Z58" s="2"/>
    </row>
    <row r="59" spans="1:26">
      <c r="A59" s="8">
        <v>56</v>
      </c>
      <c r="B59" s="9" t="str">
        <f>VLOOKUP(D59, [1]INT!$D$2:$G$260,4, FALSE)</f>
        <v>Katpadi</v>
      </c>
      <c r="C59" s="10">
        <v>33041300407</v>
      </c>
      <c r="D59" s="7" t="s">
        <v>124</v>
      </c>
      <c r="E59" s="9" t="s">
        <v>23</v>
      </c>
      <c r="F59" s="10">
        <f>VLOOKUP(D59, [1]INT!$D$2:$E$260,2, FALSE)</f>
        <v>2</v>
      </c>
      <c r="G59" s="11">
        <f>VLOOKUP(D59, [1]INT!$D$2:$F$260,3, FALSE)</f>
        <v>15</v>
      </c>
      <c r="H59" s="8">
        <v>7</v>
      </c>
      <c r="I59" s="8">
        <v>0</v>
      </c>
      <c r="J59" s="8">
        <v>0</v>
      </c>
      <c r="K59" s="10">
        <v>7</v>
      </c>
      <c r="L59" s="5">
        <v>4</v>
      </c>
      <c r="M59" s="5">
        <v>2</v>
      </c>
      <c r="N59" s="5">
        <v>1</v>
      </c>
      <c r="O59" s="5">
        <v>7</v>
      </c>
      <c r="P59" s="11">
        <v>6</v>
      </c>
      <c r="Q59" s="10" t="s">
        <v>19</v>
      </c>
      <c r="R59" s="10" t="str">
        <f t="shared" si="3"/>
        <v>Katpadi</v>
      </c>
      <c r="S59" s="10" t="s">
        <v>125</v>
      </c>
    </row>
    <row r="60" spans="1:26" customFormat="1">
      <c r="A60" s="8">
        <v>57</v>
      </c>
      <c r="B60" s="9" t="str">
        <f>VLOOKUP(D60, [1]INT!$D$2:$G$260,4, FALSE)</f>
        <v>Katpadi</v>
      </c>
      <c r="C60" s="10">
        <v>33041300605</v>
      </c>
      <c r="D60" s="7" t="s">
        <v>126</v>
      </c>
      <c r="E60" s="9" t="s">
        <v>23</v>
      </c>
      <c r="F60" s="10">
        <f>VLOOKUP(D60, [1]INT!$D$2:$E$260,2, FALSE)</f>
        <v>2</v>
      </c>
      <c r="G60" s="11">
        <f>VLOOKUP(D60, [1]INT!$D$2:$F$260,3, FALSE)</f>
        <v>15</v>
      </c>
      <c r="H60" s="8">
        <v>11</v>
      </c>
      <c r="I60" s="8">
        <v>0</v>
      </c>
      <c r="J60" s="8">
        <v>0</v>
      </c>
      <c r="K60" s="10">
        <v>11</v>
      </c>
      <c r="L60" s="5">
        <v>11</v>
      </c>
      <c r="M60" s="5"/>
      <c r="N60" s="5"/>
      <c r="O60" s="5">
        <v>11</v>
      </c>
      <c r="P60" s="11">
        <v>11</v>
      </c>
      <c r="Q60" s="10" t="s">
        <v>19</v>
      </c>
      <c r="R60" s="10" t="str">
        <f t="shared" si="3"/>
        <v>Katpadi</v>
      </c>
      <c r="S60" s="10" t="s">
        <v>127</v>
      </c>
      <c r="T60" s="2"/>
      <c r="U60" s="2"/>
      <c r="V60" s="2"/>
      <c r="W60" s="2"/>
      <c r="X60" s="2"/>
      <c r="Y60" s="2"/>
      <c r="Z60" s="2"/>
    </row>
    <row r="61" spans="1:26" customFormat="1">
      <c r="A61" s="8">
        <v>58</v>
      </c>
      <c r="B61" s="9" t="str">
        <f>VLOOKUP(D61, [1]INT!$D$2:$G$260,4, FALSE)</f>
        <v>Katpadi</v>
      </c>
      <c r="C61" s="10">
        <v>33041300711</v>
      </c>
      <c r="D61" s="7" t="s">
        <v>128</v>
      </c>
      <c r="E61" s="9" t="s">
        <v>18</v>
      </c>
      <c r="F61" s="10">
        <f>VLOOKUP(D61, [1]INT!$D$2:$E$260,2, FALSE)</f>
        <v>1</v>
      </c>
      <c r="G61" s="11">
        <f>VLOOKUP(D61, [1]INT!$D$2:$F$260,3, FALSE)</f>
        <v>8</v>
      </c>
      <c r="H61" s="8">
        <v>7</v>
      </c>
      <c r="I61" s="8">
        <v>0</v>
      </c>
      <c r="J61" s="8">
        <v>0</v>
      </c>
      <c r="K61" s="10">
        <v>7</v>
      </c>
      <c r="L61" s="5">
        <v>5</v>
      </c>
      <c r="M61" s="5">
        <v>2</v>
      </c>
      <c r="N61" s="5"/>
      <c r="O61" s="5">
        <v>7</v>
      </c>
      <c r="P61" s="11">
        <v>7</v>
      </c>
      <c r="Q61" s="10" t="s">
        <v>19</v>
      </c>
      <c r="R61" s="10" t="str">
        <f t="shared" si="3"/>
        <v>Katpadi</v>
      </c>
      <c r="S61" s="10" t="s">
        <v>129</v>
      </c>
      <c r="T61" s="2"/>
      <c r="U61" s="2"/>
      <c r="V61" s="2"/>
      <c r="W61" s="2"/>
      <c r="X61" s="2"/>
      <c r="Y61" s="2"/>
      <c r="Z61" s="2"/>
    </row>
    <row r="62" spans="1:26" customFormat="1">
      <c r="A62" s="8">
        <v>59</v>
      </c>
      <c r="B62" s="9" t="str">
        <f>VLOOKUP(D62, [1]INT!$D$2:$G$260,4, FALSE)</f>
        <v>Katpadi</v>
      </c>
      <c r="C62" s="10">
        <v>33041300716</v>
      </c>
      <c r="D62" s="7" t="s">
        <v>130</v>
      </c>
      <c r="E62" s="9" t="s">
        <v>23</v>
      </c>
      <c r="F62" s="10">
        <f>VLOOKUP(D62, [1]INT!$D$2:$E$260,2, FALSE)</f>
        <v>1</v>
      </c>
      <c r="G62" s="11">
        <f>VLOOKUP(D62, [1]INT!$D$2:$F$260,3, FALSE)</f>
        <v>8</v>
      </c>
      <c r="H62" s="8">
        <v>4</v>
      </c>
      <c r="I62" s="8">
        <v>1</v>
      </c>
      <c r="J62" s="8">
        <v>0</v>
      </c>
      <c r="K62" s="10">
        <v>5</v>
      </c>
      <c r="L62" s="5">
        <v>3</v>
      </c>
      <c r="M62" s="5">
        <v>1</v>
      </c>
      <c r="N62" s="5">
        <v>1</v>
      </c>
      <c r="O62" s="5">
        <v>5</v>
      </c>
      <c r="P62" s="11">
        <v>4</v>
      </c>
      <c r="Q62" s="10" t="s">
        <v>19</v>
      </c>
      <c r="R62" s="10" t="str">
        <f t="shared" si="3"/>
        <v>Katpadi</v>
      </c>
      <c r="S62" s="10" t="s">
        <v>131</v>
      </c>
      <c r="T62" s="2"/>
      <c r="U62" s="2"/>
      <c r="V62" s="2"/>
      <c r="W62" s="2"/>
      <c r="X62" s="2"/>
      <c r="Y62" s="2"/>
      <c r="Z62" s="2"/>
    </row>
    <row r="63" spans="1:26" customFormat="1">
      <c r="A63" s="8">
        <v>60</v>
      </c>
      <c r="B63" s="9" t="str">
        <f>VLOOKUP(D63, [1]INT!$D$2:$G$260,4, FALSE)</f>
        <v>Katpadi</v>
      </c>
      <c r="C63" s="10">
        <v>33041300725</v>
      </c>
      <c r="D63" s="7" t="s">
        <v>132</v>
      </c>
      <c r="E63" s="9" t="s">
        <v>23</v>
      </c>
      <c r="F63" s="10">
        <f>VLOOKUP(D63, [1]INT!$D$2:$E$260,2, FALSE)</f>
        <v>1</v>
      </c>
      <c r="G63" s="11">
        <f>VLOOKUP(D63, [1]INT!$D$2:$F$260,3, FALSE)</f>
        <v>8</v>
      </c>
      <c r="H63" s="8">
        <v>2</v>
      </c>
      <c r="I63" s="8">
        <v>0</v>
      </c>
      <c r="J63" s="8">
        <v>0</v>
      </c>
      <c r="K63" s="10">
        <v>2</v>
      </c>
      <c r="L63" s="5">
        <v>2</v>
      </c>
      <c r="M63" s="5"/>
      <c r="N63" s="5"/>
      <c r="O63" s="5">
        <v>2</v>
      </c>
      <c r="P63" s="11">
        <v>2</v>
      </c>
      <c r="Q63" s="10" t="s">
        <v>19</v>
      </c>
      <c r="R63" s="10" t="str">
        <f t="shared" si="3"/>
        <v>Katpadi</v>
      </c>
      <c r="S63" s="10" t="s">
        <v>133</v>
      </c>
      <c r="T63" s="2"/>
      <c r="U63" s="2"/>
      <c r="V63" s="2"/>
      <c r="W63" s="2"/>
      <c r="X63" s="2"/>
      <c r="Y63" s="2"/>
      <c r="Z63" s="2"/>
    </row>
    <row r="64" spans="1:26" customFormat="1">
      <c r="A64" s="8">
        <v>61</v>
      </c>
      <c r="B64" s="9" t="str">
        <f>VLOOKUP(D64, [1]INT!$D$2:$G$260,4, FALSE)</f>
        <v>Katpadi</v>
      </c>
      <c r="C64" s="10">
        <v>33041300808</v>
      </c>
      <c r="D64" s="7" t="s">
        <v>134</v>
      </c>
      <c r="E64" s="9" t="s">
        <v>23</v>
      </c>
      <c r="F64" s="10">
        <f>VLOOKUP(D64, [1]INT!$D$2:$E$260,2, FALSE)</f>
        <v>1</v>
      </c>
      <c r="G64" s="11">
        <f>VLOOKUP(D64, [1]INT!$D$2:$F$260,3, FALSE)</f>
        <v>8</v>
      </c>
      <c r="H64" s="8">
        <v>4</v>
      </c>
      <c r="I64" s="8">
        <v>4</v>
      </c>
      <c r="J64" s="8">
        <v>0</v>
      </c>
      <c r="K64" s="10">
        <v>8</v>
      </c>
      <c r="L64" s="5">
        <v>7</v>
      </c>
      <c r="M64" s="5">
        <v>1</v>
      </c>
      <c r="N64" s="5"/>
      <c r="O64" s="5">
        <v>8</v>
      </c>
      <c r="P64" s="11">
        <v>8</v>
      </c>
      <c r="Q64" s="10" t="s">
        <v>19</v>
      </c>
      <c r="R64" s="10" t="str">
        <f t="shared" si="3"/>
        <v>Katpadi</v>
      </c>
      <c r="S64" s="10" t="s">
        <v>135</v>
      </c>
      <c r="T64" s="2"/>
      <c r="U64" s="2"/>
      <c r="V64" s="2"/>
      <c r="W64" s="2"/>
      <c r="X64" s="2"/>
      <c r="Y64" s="2"/>
      <c r="Z64" s="2"/>
    </row>
    <row r="65" spans="1:26" customFormat="1">
      <c r="A65" s="8">
        <v>62</v>
      </c>
      <c r="B65" s="9" t="str">
        <f>VLOOKUP(D65, [1]INT!$D$2:$G$260,4, FALSE)</f>
        <v>Katpadi</v>
      </c>
      <c r="C65" s="10">
        <v>33041301103</v>
      </c>
      <c r="D65" s="7" t="s">
        <v>136</v>
      </c>
      <c r="E65" s="9" t="s">
        <v>23</v>
      </c>
      <c r="F65" s="10">
        <f>VLOOKUP(D65, [1]INT!$D$2:$E$260,2, FALSE)</f>
        <v>1</v>
      </c>
      <c r="G65" s="11">
        <f>VLOOKUP(D65, [1]INT!$D$2:$F$260,3, FALSE)</f>
        <v>8</v>
      </c>
      <c r="H65" s="8">
        <v>4</v>
      </c>
      <c r="I65" s="8">
        <v>1</v>
      </c>
      <c r="J65" s="8">
        <v>0</v>
      </c>
      <c r="K65" s="10">
        <v>5</v>
      </c>
      <c r="L65" s="5">
        <v>3</v>
      </c>
      <c r="M65" s="5">
        <v>2</v>
      </c>
      <c r="N65" s="5"/>
      <c r="O65" s="5">
        <v>5</v>
      </c>
      <c r="P65" s="11">
        <v>5</v>
      </c>
      <c r="Q65" s="10" t="s">
        <v>19</v>
      </c>
      <c r="R65" s="10" t="str">
        <f t="shared" si="3"/>
        <v>Katpadi</v>
      </c>
      <c r="S65" s="10" t="s">
        <v>137</v>
      </c>
      <c r="T65" s="2"/>
      <c r="U65" s="2"/>
      <c r="V65" s="2"/>
      <c r="W65" s="2"/>
      <c r="X65" s="2"/>
      <c r="Y65" s="2"/>
      <c r="Z65" s="2"/>
    </row>
    <row r="66" spans="1:26" customFormat="1">
      <c r="A66" s="8">
        <v>63</v>
      </c>
      <c r="B66" s="9" t="str">
        <f>VLOOKUP(D66, [1]INT!$D$2:$G$260,4, FALSE)</f>
        <v>Katpadi</v>
      </c>
      <c r="C66" s="10">
        <v>33041301316</v>
      </c>
      <c r="D66" s="7" t="s">
        <v>138</v>
      </c>
      <c r="E66" s="9" t="s">
        <v>18</v>
      </c>
      <c r="F66" s="10">
        <f>VLOOKUP(D66, [1]INT!$D$2:$E$260,2, FALSE)</f>
        <v>2</v>
      </c>
      <c r="G66" s="11">
        <f>VLOOKUP(D66, [1]INT!$D$2:$F$260,3, FALSE)</f>
        <v>15</v>
      </c>
      <c r="H66" s="8">
        <v>7</v>
      </c>
      <c r="I66" s="8">
        <v>2</v>
      </c>
      <c r="J66" s="8">
        <v>0</v>
      </c>
      <c r="K66" s="10">
        <v>9</v>
      </c>
      <c r="L66" s="5">
        <v>8</v>
      </c>
      <c r="M66" s="5">
        <v>1</v>
      </c>
      <c r="N66" s="5"/>
      <c r="O66" s="5">
        <v>9</v>
      </c>
      <c r="P66" s="11">
        <v>9</v>
      </c>
      <c r="Q66" s="10" t="s">
        <v>19</v>
      </c>
      <c r="R66" s="10" t="s">
        <v>115</v>
      </c>
      <c r="S66" s="10" t="s">
        <v>139</v>
      </c>
      <c r="T66" s="2"/>
      <c r="U66" s="2"/>
      <c r="V66" s="2"/>
      <c r="W66" s="2"/>
      <c r="X66" s="2"/>
      <c r="Y66" s="2"/>
      <c r="Z66" s="2"/>
    </row>
    <row r="67" spans="1:26" customFormat="1">
      <c r="A67" s="8">
        <v>64</v>
      </c>
      <c r="B67" s="9" t="str">
        <f>VLOOKUP(D67, [1]INT!$D$2:$G$260,4, FALSE)</f>
        <v>Katpadi</v>
      </c>
      <c r="C67" s="10">
        <v>33041301320</v>
      </c>
      <c r="D67" s="7" t="s">
        <v>140</v>
      </c>
      <c r="E67" s="9" t="s">
        <v>23</v>
      </c>
      <c r="F67" s="10">
        <f>VLOOKUP(D67, [1]INT!$D$2:$E$260,2, FALSE)</f>
        <v>2</v>
      </c>
      <c r="G67" s="11">
        <f>VLOOKUP(D67, [1]INT!$D$2:$F$260,3, FALSE)</f>
        <v>15</v>
      </c>
      <c r="H67" s="8">
        <v>9</v>
      </c>
      <c r="I67" s="8">
        <v>1</v>
      </c>
      <c r="J67" s="8">
        <v>0</v>
      </c>
      <c r="K67" s="10">
        <v>10</v>
      </c>
      <c r="L67" s="5">
        <v>9</v>
      </c>
      <c r="M67" s="5">
        <v>1</v>
      </c>
      <c r="N67" s="5"/>
      <c r="O67" s="5">
        <v>10</v>
      </c>
      <c r="P67" s="11">
        <v>10</v>
      </c>
      <c r="Q67" s="10" t="s">
        <v>19</v>
      </c>
      <c r="R67" s="10" t="s">
        <v>348</v>
      </c>
      <c r="S67" s="9" t="s">
        <v>368</v>
      </c>
      <c r="T67" s="2"/>
      <c r="U67" s="2"/>
      <c r="V67" s="2"/>
      <c r="W67" s="2"/>
      <c r="X67" s="2"/>
      <c r="Y67" s="2"/>
      <c r="Z67" s="2"/>
    </row>
    <row r="68" spans="1:26">
      <c r="A68" s="8">
        <v>65</v>
      </c>
      <c r="B68" s="9" t="str">
        <f>VLOOKUP(D68, [1]INT!$D$2:$G$260,4, FALSE)</f>
        <v>Katpadi</v>
      </c>
      <c r="C68" s="10">
        <v>33041301321</v>
      </c>
      <c r="D68" s="7" t="s">
        <v>141</v>
      </c>
      <c r="E68" s="9" t="s">
        <v>18</v>
      </c>
      <c r="F68" s="10">
        <f>VLOOKUP(D68, [1]INT!$D$2:$E$260,2, FALSE)</f>
        <v>2</v>
      </c>
      <c r="G68" s="11">
        <f>VLOOKUP(D68, [1]INT!$D$2:$F$260,3, FALSE)</f>
        <v>15</v>
      </c>
      <c r="H68" s="8">
        <v>10</v>
      </c>
      <c r="I68" s="8">
        <v>1</v>
      </c>
      <c r="J68" s="8">
        <v>1</v>
      </c>
      <c r="K68" s="10">
        <v>12</v>
      </c>
      <c r="L68" s="5">
        <v>8</v>
      </c>
      <c r="M68" s="5">
        <v>3</v>
      </c>
      <c r="N68" s="5">
        <v>1</v>
      </c>
      <c r="O68" s="5">
        <v>12</v>
      </c>
      <c r="P68" s="11">
        <v>11</v>
      </c>
      <c r="Q68" s="10" t="s">
        <v>19</v>
      </c>
      <c r="R68" s="10" t="s">
        <v>348</v>
      </c>
      <c r="S68" s="9" t="s">
        <v>366</v>
      </c>
    </row>
    <row r="69" spans="1:26" customFormat="1">
      <c r="A69" s="8">
        <v>66</v>
      </c>
      <c r="B69" s="9" t="str">
        <f>VLOOKUP(D69, [1]INT!$D$2:$G$260,4, FALSE)</f>
        <v>Katpadi</v>
      </c>
      <c r="C69" s="10">
        <v>33041301324</v>
      </c>
      <c r="D69" s="7" t="s">
        <v>142</v>
      </c>
      <c r="E69" s="9" t="s">
        <v>23</v>
      </c>
      <c r="F69" s="10">
        <f>VLOOKUP(D69, [1]INT!$D$2:$E$260,2, FALSE)</f>
        <v>1</v>
      </c>
      <c r="G69" s="11">
        <f>VLOOKUP(D69, [1]INT!$D$2:$F$260,3, FALSE)</f>
        <v>8</v>
      </c>
      <c r="H69" s="8">
        <v>7</v>
      </c>
      <c r="I69" s="8">
        <v>0</v>
      </c>
      <c r="J69" s="8">
        <v>0</v>
      </c>
      <c r="K69" s="10">
        <v>7</v>
      </c>
      <c r="L69" s="5">
        <v>7</v>
      </c>
      <c r="M69" s="5"/>
      <c r="N69" s="5"/>
      <c r="O69" s="5">
        <v>7</v>
      </c>
      <c r="P69" s="11">
        <v>7</v>
      </c>
      <c r="Q69" s="10" t="s">
        <v>19</v>
      </c>
      <c r="R69" s="10" t="s">
        <v>348</v>
      </c>
      <c r="S69" s="9" t="s">
        <v>367</v>
      </c>
      <c r="T69" s="2"/>
      <c r="U69" s="2"/>
      <c r="V69" s="2"/>
      <c r="W69" s="2"/>
      <c r="X69" s="2"/>
      <c r="Y69" s="2"/>
      <c r="Z69" s="2"/>
    </row>
    <row r="70" spans="1:26" customFormat="1">
      <c r="A70" s="8">
        <v>67</v>
      </c>
      <c r="B70" s="9" t="str">
        <f>VLOOKUP(D70, [1]INT!$D$2:$G$260,4, FALSE)</f>
        <v>Katpadi</v>
      </c>
      <c r="C70" s="10">
        <v>33041301326</v>
      </c>
      <c r="D70" s="7" t="s">
        <v>143</v>
      </c>
      <c r="E70" s="9" t="s">
        <v>23</v>
      </c>
      <c r="F70" s="10">
        <f>VLOOKUP(D70, [1]INT!$D$2:$E$260,2, FALSE)</f>
        <v>1</v>
      </c>
      <c r="G70" s="11">
        <f>VLOOKUP(D70, [1]INT!$D$2:$F$260,3, FALSE)</f>
        <v>8</v>
      </c>
      <c r="H70" s="8">
        <v>3</v>
      </c>
      <c r="I70" s="8">
        <v>1</v>
      </c>
      <c r="J70" s="8">
        <v>0</v>
      </c>
      <c r="K70" s="10">
        <v>4</v>
      </c>
      <c r="L70" s="5">
        <v>4</v>
      </c>
      <c r="M70" s="5"/>
      <c r="N70" s="5"/>
      <c r="O70" s="5">
        <v>4</v>
      </c>
      <c r="P70" s="11">
        <v>4</v>
      </c>
      <c r="Q70" s="10" t="s">
        <v>19</v>
      </c>
      <c r="R70" s="10" t="s">
        <v>348</v>
      </c>
      <c r="S70" s="9" t="s">
        <v>354</v>
      </c>
      <c r="T70" s="2"/>
      <c r="U70" s="2"/>
      <c r="V70" s="2"/>
      <c r="W70" s="2"/>
      <c r="X70" s="2"/>
      <c r="Y70" s="2"/>
      <c r="Z70" s="2"/>
    </row>
    <row r="71" spans="1:26" customFormat="1">
      <c r="A71" s="8">
        <v>68</v>
      </c>
      <c r="B71" s="9" t="str">
        <f>VLOOKUP(D71, [1]INT!$D$2:$G$260,4, FALSE)</f>
        <v>Katpadi</v>
      </c>
      <c r="C71" s="10">
        <v>33041301339</v>
      </c>
      <c r="D71" s="7" t="s">
        <v>144</v>
      </c>
      <c r="E71" s="9" t="s">
        <v>23</v>
      </c>
      <c r="F71" s="10">
        <f>VLOOKUP(D71, [1]INT!$D$2:$E$260,2, FALSE)</f>
        <v>1</v>
      </c>
      <c r="G71" s="11">
        <f>VLOOKUP(D71, [1]INT!$D$2:$F$260,3, FALSE)</f>
        <v>8</v>
      </c>
      <c r="H71" s="8">
        <v>1</v>
      </c>
      <c r="I71" s="8">
        <v>0</v>
      </c>
      <c r="J71" s="8">
        <v>0</v>
      </c>
      <c r="K71" s="10">
        <v>1</v>
      </c>
      <c r="L71" s="5">
        <v>1</v>
      </c>
      <c r="M71" s="5"/>
      <c r="N71" s="5"/>
      <c r="O71" s="5">
        <v>1</v>
      </c>
      <c r="P71" s="11">
        <v>1</v>
      </c>
      <c r="Q71" s="10" t="s">
        <v>19</v>
      </c>
      <c r="R71" s="10" t="s">
        <v>348</v>
      </c>
      <c r="S71" s="9" t="s">
        <v>369</v>
      </c>
      <c r="T71" s="2"/>
      <c r="U71" s="2"/>
      <c r="V71" s="2"/>
      <c r="W71" s="2"/>
      <c r="X71" s="2"/>
      <c r="Y71" s="2"/>
      <c r="Z71" s="2"/>
    </row>
    <row r="72" spans="1:26" customFormat="1">
      <c r="A72" s="8">
        <v>69</v>
      </c>
      <c r="B72" s="9" t="str">
        <f>VLOOKUP(D72, [1]INT!$D$2:$G$260,4, FALSE)</f>
        <v>Katpadi</v>
      </c>
      <c r="C72" s="10">
        <v>33041301704</v>
      </c>
      <c r="D72" s="7" t="s">
        <v>145</v>
      </c>
      <c r="E72" s="9" t="s">
        <v>23</v>
      </c>
      <c r="F72" s="10">
        <f>VLOOKUP(D72, [1]INT!$D$2:$E$260,2, FALSE)</f>
        <v>1</v>
      </c>
      <c r="G72" s="11">
        <f>VLOOKUP(D72, [1]INT!$D$2:$F$260,3, FALSE)</f>
        <v>8</v>
      </c>
      <c r="H72" s="8">
        <v>1</v>
      </c>
      <c r="I72" s="8">
        <v>0</v>
      </c>
      <c r="J72" s="8">
        <v>0</v>
      </c>
      <c r="K72" s="10">
        <v>1</v>
      </c>
      <c r="L72" s="5">
        <v>1</v>
      </c>
      <c r="M72" s="5"/>
      <c r="N72" s="5"/>
      <c r="O72" s="5">
        <v>1</v>
      </c>
      <c r="P72" s="11">
        <v>1</v>
      </c>
      <c r="Q72" s="10" t="s">
        <v>19</v>
      </c>
      <c r="R72" s="10" t="s">
        <v>348</v>
      </c>
      <c r="S72" s="9" t="s">
        <v>370</v>
      </c>
      <c r="T72" s="2"/>
      <c r="U72" s="2"/>
      <c r="V72" s="2"/>
      <c r="W72" s="2"/>
      <c r="X72" s="2"/>
      <c r="Y72" s="2"/>
      <c r="Z72" s="2"/>
    </row>
    <row r="73" spans="1:26" customFormat="1">
      <c r="A73" s="8">
        <v>70</v>
      </c>
      <c r="B73" s="9" t="str">
        <f>VLOOKUP(D73, [1]INT!$D$2:$G$260,4, FALSE)</f>
        <v>Katpadi</v>
      </c>
      <c r="C73" s="10">
        <v>33041301805</v>
      </c>
      <c r="D73" s="7" t="s">
        <v>146</v>
      </c>
      <c r="E73" s="9" t="s">
        <v>23</v>
      </c>
      <c r="F73" s="10">
        <f>VLOOKUP(D73, [1]INT!$D$2:$E$260,2, FALSE)</f>
        <v>1</v>
      </c>
      <c r="G73" s="11">
        <f>VLOOKUP(D73, [1]INT!$D$2:$F$260,3, FALSE)</f>
        <v>8</v>
      </c>
      <c r="H73" s="8">
        <v>8</v>
      </c>
      <c r="I73" s="8">
        <v>0</v>
      </c>
      <c r="J73" s="8">
        <v>0</v>
      </c>
      <c r="K73" s="10">
        <v>8</v>
      </c>
      <c r="L73" s="5">
        <v>8</v>
      </c>
      <c r="M73" s="5"/>
      <c r="N73" s="5"/>
      <c r="O73" s="5">
        <v>8</v>
      </c>
      <c r="P73" s="11">
        <v>8</v>
      </c>
      <c r="Q73" s="10" t="s">
        <v>19</v>
      </c>
      <c r="R73" s="10" t="s">
        <v>348</v>
      </c>
      <c r="S73" s="9" t="s">
        <v>371</v>
      </c>
      <c r="T73" s="2"/>
      <c r="U73" s="2"/>
      <c r="V73" s="2"/>
      <c r="W73" s="2"/>
      <c r="X73" s="2"/>
      <c r="Y73" s="2"/>
      <c r="Z73" s="2"/>
    </row>
    <row r="74" spans="1:26" customFormat="1">
      <c r="A74" s="8">
        <v>71</v>
      </c>
      <c r="B74" s="9" t="str">
        <f>VLOOKUP(D74, [1]INT!$D$2:$G$260,4, FALSE)</f>
        <v>Katpadi</v>
      </c>
      <c r="C74" s="10">
        <v>33041302404</v>
      </c>
      <c r="D74" s="7" t="s">
        <v>147</v>
      </c>
      <c r="E74" s="9" t="s">
        <v>23</v>
      </c>
      <c r="F74" s="10">
        <f>VLOOKUP(D74, [1]INT!$D$2:$E$260,2, FALSE)</f>
        <v>1</v>
      </c>
      <c r="G74" s="11">
        <f>VLOOKUP(D74, [1]INT!$D$2:$F$260,3, FALSE)</f>
        <v>8</v>
      </c>
      <c r="H74" s="8">
        <v>3</v>
      </c>
      <c r="I74" s="8">
        <v>2</v>
      </c>
      <c r="J74" s="8">
        <v>0</v>
      </c>
      <c r="K74" s="10">
        <v>5</v>
      </c>
      <c r="L74" s="5">
        <v>5</v>
      </c>
      <c r="M74" s="5"/>
      <c r="N74" s="5"/>
      <c r="O74" s="5">
        <v>5</v>
      </c>
      <c r="P74" s="11">
        <v>5</v>
      </c>
      <c r="Q74" s="10" t="s">
        <v>19</v>
      </c>
      <c r="R74" s="10" t="s">
        <v>372</v>
      </c>
      <c r="S74" s="9" t="s">
        <v>373</v>
      </c>
      <c r="T74" s="2"/>
      <c r="U74" s="2"/>
      <c r="V74" s="2"/>
      <c r="W74" s="2"/>
      <c r="X74" s="2"/>
      <c r="Y74" s="2"/>
      <c r="Z74" s="2"/>
    </row>
    <row r="75" spans="1:26" customFormat="1">
      <c r="A75" s="8">
        <v>72</v>
      </c>
      <c r="B75" s="9" t="str">
        <f>VLOOKUP(D75, [1]INT!$D$2:$G$260,4, FALSE)</f>
        <v>Katpadi</v>
      </c>
      <c r="C75" s="10">
        <v>33041302704</v>
      </c>
      <c r="D75" s="7" t="s">
        <v>148</v>
      </c>
      <c r="E75" s="9" t="s">
        <v>18</v>
      </c>
      <c r="F75" s="10">
        <f>VLOOKUP(D75, [1]INT!$D$2:$E$260,2, FALSE)</f>
        <v>2</v>
      </c>
      <c r="G75" s="11">
        <f>VLOOKUP(D75, [1]INT!$D$2:$F$260,3, FALSE)</f>
        <v>15</v>
      </c>
      <c r="H75" s="8">
        <v>7</v>
      </c>
      <c r="I75" s="8">
        <v>1</v>
      </c>
      <c r="J75" s="8">
        <v>0</v>
      </c>
      <c r="K75" s="10">
        <v>8</v>
      </c>
      <c r="L75" s="5">
        <v>8</v>
      </c>
      <c r="M75" s="5"/>
      <c r="N75" s="5"/>
      <c r="O75" s="5">
        <v>8</v>
      </c>
      <c r="P75" s="11">
        <v>8</v>
      </c>
      <c r="Q75" s="10" t="s">
        <v>19</v>
      </c>
      <c r="R75" s="10" t="s">
        <v>348</v>
      </c>
      <c r="S75" s="9" t="s">
        <v>374</v>
      </c>
      <c r="T75" s="2"/>
      <c r="U75" s="2"/>
      <c r="V75" s="2"/>
      <c r="W75" s="2"/>
      <c r="X75" s="2"/>
      <c r="Y75" s="2"/>
      <c r="Z75" s="2"/>
    </row>
    <row r="76" spans="1:26" customFormat="1">
      <c r="A76" s="8">
        <v>73</v>
      </c>
      <c r="B76" s="9" t="str">
        <f>VLOOKUP(D76, [1]INT!$D$2:$G$260,4, FALSE)</f>
        <v>Pernambut</v>
      </c>
      <c r="C76" s="10">
        <v>33041600204</v>
      </c>
      <c r="D76" s="7" t="s">
        <v>149</v>
      </c>
      <c r="E76" s="9" t="s">
        <v>23</v>
      </c>
      <c r="F76" s="10">
        <f>VLOOKUP(D76, [1]INT!$D$2:$E$260,2, FALSE)</f>
        <v>1</v>
      </c>
      <c r="G76" s="11">
        <f>VLOOKUP(D76, [1]INT!$D$2:$F$260,3, FALSE)</f>
        <v>8</v>
      </c>
      <c r="H76" s="8">
        <v>6</v>
      </c>
      <c r="I76" s="8">
        <v>2</v>
      </c>
      <c r="J76" s="8">
        <v>0</v>
      </c>
      <c r="K76" s="10">
        <v>8</v>
      </c>
      <c r="L76" s="5">
        <v>8</v>
      </c>
      <c r="M76" s="5"/>
      <c r="N76" s="5"/>
      <c r="O76" s="5">
        <v>8</v>
      </c>
      <c r="P76" s="11">
        <v>8</v>
      </c>
      <c r="Q76" s="10" t="s">
        <v>19</v>
      </c>
      <c r="R76" s="10" t="s">
        <v>150</v>
      </c>
      <c r="S76" s="10" t="s">
        <v>151</v>
      </c>
      <c r="T76" s="2"/>
      <c r="U76" s="2"/>
      <c r="V76" s="2"/>
      <c r="W76" s="2"/>
      <c r="X76" s="2"/>
      <c r="Y76" s="2"/>
      <c r="Z76" s="2"/>
    </row>
    <row r="77" spans="1:26" customFormat="1">
      <c r="A77" s="8">
        <v>74</v>
      </c>
      <c r="B77" s="9" t="str">
        <f>VLOOKUP(D77, [1]INT!$D$2:$G$260,4, FALSE)</f>
        <v>Pernambut</v>
      </c>
      <c r="C77" s="10">
        <v>33041600504</v>
      </c>
      <c r="D77" s="7" t="s">
        <v>152</v>
      </c>
      <c r="E77" s="9" t="s">
        <v>23</v>
      </c>
      <c r="F77" s="10">
        <f>VLOOKUP(D77, [1]INT!$D$2:$E$260,2, FALSE)</f>
        <v>1</v>
      </c>
      <c r="G77" s="11">
        <f>VLOOKUP(D77, [1]INT!$D$2:$F$260,3, FALSE)</f>
        <v>8</v>
      </c>
      <c r="H77" s="8">
        <v>2</v>
      </c>
      <c r="I77" s="8">
        <v>4</v>
      </c>
      <c r="J77" s="8">
        <v>0</v>
      </c>
      <c r="K77" s="10">
        <v>6</v>
      </c>
      <c r="L77" s="5">
        <v>6</v>
      </c>
      <c r="M77" s="5"/>
      <c r="N77" s="5"/>
      <c r="O77" s="5">
        <v>6</v>
      </c>
      <c r="P77" s="11">
        <v>6</v>
      </c>
      <c r="Q77" s="10" t="s">
        <v>19</v>
      </c>
      <c r="R77" s="10" t="str">
        <f>R76</f>
        <v>Pernambut</v>
      </c>
      <c r="S77" s="10" t="s">
        <v>153</v>
      </c>
      <c r="T77" s="2"/>
      <c r="U77" s="2"/>
      <c r="V77" s="2"/>
      <c r="W77" s="2"/>
      <c r="X77" s="2"/>
      <c r="Y77" s="2"/>
      <c r="Z77" s="2"/>
    </row>
    <row r="78" spans="1:26" customFormat="1">
      <c r="A78" s="8">
        <v>75</v>
      </c>
      <c r="B78" s="9" t="str">
        <f>VLOOKUP(D78, [1]INT!$D$2:$G$260,4, FALSE)</f>
        <v>Pernambut</v>
      </c>
      <c r="C78" s="10">
        <v>33041600703</v>
      </c>
      <c r="D78" s="7" t="s">
        <v>154</v>
      </c>
      <c r="E78" s="9" t="s">
        <v>18</v>
      </c>
      <c r="F78" s="10">
        <f>VLOOKUP(D78, [1]INT!$D$2:$E$260,2, FALSE)</f>
        <v>4</v>
      </c>
      <c r="G78" s="11">
        <f>VLOOKUP(D78, [1]INT!$D$2:$F$260,3, FALSE)</f>
        <v>30</v>
      </c>
      <c r="H78" s="8">
        <v>17</v>
      </c>
      <c r="I78" s="8">
        <v>13</v>
      </c>
      <c r="J78" s="8">
        <v>0</v>
      </c>
      <c r="K78" s="10">
        <v>30</v>
      </c>
      <c r="L78" s="5">
        <v>25</v>
      </c>
      <c r="M78" s="5">
        <v>4</v>
      </c>
      <c r="N78" s="5">
        <v>1</v>
      </c>
      <c r="O78" s="5">
        <v>30</v>
      </c>
      <c r="P78" s="11">
        <v>29</v>
      </c>
      <c r="Q78" s="10" t="s">
        <v>19</v>
      </c>
      <c r="R78" s="10" t="str">
        <f>R77</f>
        <v>Pernambut</v>
      </c>
      <c r="S78" s="10" t="s">
        <v>155</v>
      </c>
      <c r="T78" s="2"/>
      <c r="U78" s="2"/>
      <c r="V78" s="2"/>
      <c r="W78" s="2"/>
      <c r="X78" s="2"/>
      <c r="Y78" s="2"/>
      <c r="Z78" s="2"/>
    </row>
    <row r="79" spans="1:26" customFormat="1" ht="25.5">
      <c r="A79" s="8">
        <v>76</v>
      </c>
      <c r="B79" s="9" t="str">
        <f>VLOOKUP(D79, [1]INT!$D$2:$G$260,4, FALSE)</f>
        <v>Pernambut</v>
      </c>
      <c r="C79" s="10">
        <v>33041600704</v>
      </c>
      <c r="D79" s="7" t="s">
        <v>156</v>
      </c>
      <c r="E79" s="9" t="s">
        <v>23</v>
      </c>
      <c r="F79" s="10">
        <f>VLOOKUP(D79, [1]INT!$D$2:$E$260,2, FALSE)</f>
        <v>2</v>
      </c>
      <c r="G79" s="11">
        <f>VLOOKUP(D79, [1]INT!$D$2:$F$260,3, FALSE)</f>
        <v>15</v>
      </c>
      <c r="H79" s="8">
        <v>3</v>
      </c>
      <c r="I79" s="8">
        <v>1</v>
      </c>
      <c r="J79" s="8">
        <v>0</v>
      </c>
      <c r="K79" s="10">
        <v>4</v>
      </c>
      <c r="L79" s="5">
        <v>4</v>
      </c>
      <c r="M79" s="5"/>
      <c r="N79" s="5"/>
      <c r="O79" s="5">
        <v>4</v>
      </c>
      <c r="P79" s="11">
        <v>4</v>
      </c>
      <c r="Q79" s="10" t="s">
        <v>19</v>
      </c>
      <c r="R79" s="10" t="str">
        <f>R78</f>
        <v>Pernambut</v>
      </c>
      <c r="S79" s="10" t="s">
        <v>157</v>
      </c>
      <c r="T79" s="2"/>
      <c r="U79" s="2"/>
      <c r="V79" s="2"/>
      <c r="W79" s="2"/>
      <c r="X79" s="2"/>
      <c r="Y79" s="2"/>
      <c r="Z79" s="2"/>
    </row>
    <row r="80" spans="1:26">
      <c r="A80" s="8">
        <v>77</v>
      </c>
      <c r="B80" s="9" t="str">
        <f>VLOOKUP(D80, [1]INT!$D$2:$G$260,4, FALSE)</f>
        <v>Pernambut</v>
      </c>
      <c r="C80" s="10">
        <v>33041600803</v>
      </c>
      <c r="D80" s="7" t="s">
        <v>158</v>
      </c>
      <c r="E80" s="9" t="s">
        <v>23</v>
      </c>
      <c r="F80" s="10">
        <f>VLOOKUP(D80, [1]INT!$D$2:$E$260,2, FALSE)</f>
        <v>5</v>
      </c>
      <c r="G80" s="11">
        <f>VLOOKUP(D80, [1]INT!$D$2:$F$260,3, FALSE)</f>
        <v>38</v>
      </c>
      <c r="H80" s="8">
        <v>2</v>
      </c>
      <c r="I80" s="8">
        <v>40</v>
      </c>
      <c r="J80" s="8">
        <v>0</v>
      </c>
      <c r="K80" s="10">
        <v>42</v>
      </c>
      <c r="L80" s="5">
        <v>18</v>
      </c>
      <c r="M80" s="5">
        <v>15</v>
      </c>
      <c r="N80" s="5">
        <v>9</v>
      </c>
      <c r="O80" s="5">
        <v>42</v>
      </c>
      <c r="P80" s="11">
        <v>33</v>
      </c>
      <c r="Q80" s="10" t="s">
        <v>19</v>
      </c>
      <c r="R80" s="10" t="str">
        <f>R79</f>
        <v>Pernambut</v>
      </c>
      <c r="S80" s="10" t="s">
        <v>159</v>
      </c>
    </row>
    <row r="81" spans="1:26" ht="25.5">
      <c r="A81" s="8">
        <v>78</v>
      </c>
      <c r="B81" s="9" t="str">
        <f>VLOOKUP(D81, [1]INT!$D$2:$G$260,4, FALSE)</f>
        <v>Pernambut</v>
      </c>
      <c r="C81" s="10">
        <v>33041600806</v>
      </c>
      <c r="D81" s="7" t="s">
        <v>160</v>
      </c>
      <c r="E81" s="9" t="s">
        <v>18</v>
      </c>
      <c r="F81" s="10">
        <f>VLOOKUP(D81, [1]INT!$D$2:$E$260,2, FALSE)</f>
        <v>4</v>
      </c>
      <c r="G81" s="11">
        <f>VLOOKUP(D81, [1]INT!$D$2:$F$260,3, FALSE)</f>
        <v>30</v>
      </c>
      <c r="H81" s="8">
        <v>1</v>
      </c>
      <c r="I81" s="8">
        <v>29</v>
      </c>
      <c r="J81" s="8">
        <v>0</v>
      </c>
      <c r="K81" s="10">
        <v>30</v>
      </c>
      <c r="L81" s="5">
        <v>23</v>
      </c>
      <c r="M81" s="5">
        <v>7</v>
      </c>
      <c r="N81" s="5"/>
      <c r="O81" s="5">
        <v>30</v>
      </c>
      <c r="P81" s="11">
        <v>30</v>
      </c>
      <c r="Q81" s="10" t="s">
        <v>19</v>
      </c>
      <c r="R81" s="10" t="str">
        <f>R80</f>
        <v>Pernambut</v>
      </c>
      <c r="S81" s="10" t="s">
        <v>161</v>
      </c>
    </row>
    <row r="82" spans="1:26" customFormat="1">
      <c r="A82" s="8">
        <v>79</v>
      </c>
      <c r="B82" s="9" t="str">
        <f>VLOOKUP(D82, [1]INT!$D$2:$G$260,4, FALSE)</f>
        <v>Pernambut</v>
      </c>
      <c r="C82" s="10">
        <v>33041601403</v>
      </c>
      <c r="D82" s="7" t="s">
        <v>162</v>
      </c>
      <c r="E82" s="9" t="s">
        <v>23</v>
      </c>
      <c r="F82" s="10">
        <f>VLOOKUP(D82, [1]INT!$D$2:$E$260,2, FALSE)</f>
        <v>3</v>
      </c>
      <c r="G82" s="11">
        <f>VLOOKUP(D82, [1]INT!$D$2:$F$260,3, FALSE)</f>
        <v>23</v>
      </c>
      <c r="H82" s="8">
        <v>1</v>
      </c>
      <c r="I82" s="8">
        <v>6</v>
      </c>
      <c r="J82" s="8">
        <v>0</v>
      </c>
      <c r="K82" s="10">
        <v>7</v>
      </c>
      <c r="L82" s="5">
        <v>7</v>
      </c>
      <c r="M82" s="5"/>
      <c r="N82" s="5"/>
      <c r="O82" s="5">
        <v>7</v>
      </c>
      <c r="P82" s="11">
        <v>7</v>
      </c>
      <c r="Q82" s="10" t="s">
        <v>19</v>
      </c>
      <c r="R82" s="10" t="s">
        <v>150</v>
      </c>
      <c r="S82" s="10" t="s">
        <v>163</v>
      </c>
      <c r="T82" s="2"/>
      <c r="U82" s="2"/>
      <c r="V82" s="2"/>
      <c r="W82" s="2"/>
      <c r="X82" s="2"/>
      <c r="Y82" s="2"/>
      <c r="Z82" s="2"/>
    </row>
    <row r="83" spans="1:26" customFormat="1">
      <c r="A83" s="8">
        <v>80</v>
      </c>
      <c r="B83" s="9" t="str">
        <f>VLOOKUP(D83, [1]INT!$D$2:$G$260,4, FALSE)</f>
        <v>Pernambut</v>
      </c>
      <c r="C83" s="10">
        <v>33041602304</v>
      </c>
      <c r="D83" s="7" t="s">
        <v>164</v>
      </c>
      <c r="E83" s="9" t="s">
        <v>23</v>
      </c>
      <c r="F83" s="10">
        <f>VLOOKUP(D83, [1]INT!$D$2:$E$260,2, FALSE)</f>
        <v>2</v>
      </c>
      <c r="G83" s="11">
        <f>VLOOKUP(D83, [1]INT!$D$2:$F$260,3, FALSE)</f>
        <v>15</v>
      </c>
      <c r="H83" s="8">
        <v>6</v>
      </c>
      <c r="I83" s="8">
        <v>0</v>
      </c>
      <c r="J83" s="8">
        <v>0</v>
      </c>
      <c r="K83" s="10">
        <v>6</v>
      </c>
      <c r="L83" s="5">
        <v>6</v>
      </c>
      <c r="M83" s="5"/>
      <c r="N83" s="5"/>
      <c r="O83" s="5">
        <v>6</v>
      </c>
      <c r="P83" s="11">
        <v>6</v>
      </c>
      <c r="Q83" s="10" t="s">
        <v>19</v>
      </c>
      <c r="R83" s="10" t="s">
        <v>348</v>
      </c>
      <c r="S83" s="9" t="s">
        <v>375</v>
      </c>
      <c r="T83" s="2"/>
      <c r="U83" s="2"/>
      <c r="V83" s="2"/>
      <c r="W83" s="2"/>
      <c r="X83" s="2"/>
      <c r="Y83" s="2"/>
      <c r="Z83" s="2"/>
    </row>
    <row r="84" spans="1:26" customFormat="1">
      <c r="A84" s="8">
        <v>81</v>
      </c>
      <c r="B84" s="9" t="str">
        <f>VLOOKUP(D84, [1]INT!$D$2:$G$260,4, FALSE)</f>
        <v>Pernambut</v>
      </c>
      <c r="C84" s="10">
        <v>33041602404</v>
      </c>
      <c r="D84" s="7" t="s">
        <v>165</v>
      </c>
      <c r="E84" s="9" t="s">
        <v>18</v>
      </c>
      <c r="F84" s="10">
        <f>VLOOKUP(D84, [1]INT!$D$2:$E$260,2, FALSE)</f>
        <v>2</v>
      </c>
      <c r="G84" s="11">
        <f>VLOOKUP(D84, [1]INT!$D$2:$F$260,3, FALSE)</f>
        <v>15</v>
      </c>
      <c r="H84" s="8">
        <v>9</v>
      </c>
      <c r="I84" s="8">
        <v>0</v>
      </c>
      <c r="J84" s="8">
        <v>0</v>
      </c>
      <c r="K84" s="10">
        <v>9</v>
      </c>
      <c r="L84" s="5">
        <v>9</v>
      </c>
      <c r="M84" s="5"/>
      <c r="N84" s="5"/>
      <c r="O84" s="5">
        <v>9</v>
      </c>
      <c r="P84" s="11">
        <v>9</v>
      </c>
      <c r="Q84" s="10" t="s">
        <v>19</v>
      </c>
      <c r="R84" s="10" t="s">
        <v>348</v>
      </c>
      <c r="S84" s="9" t="s">
        <v>376</v>
      </c>
      <c r="T84" s="2"/>
      <c r="U84" s="2"/>
      <c r="V84" s="2"/>
      <c r="W84" s="2"/>
      <c r="X84" s="2"/>
      <c r="Y84" s="2"/>
      <c r="Z84" s="2"/>
    </row>
    <row r="85" spans="1:26" customFormat="1">
      <c r="A85" s="8">
        <v>82</v>
      </c>
      <c r="B85" s="9" t="str">
        <f>VLOOKUP(D85, [1]INT!$D$2:$G$260,4, FALSE)</f>
        <v>Vellore Rural</v>
      </c>
      <c r="C85" s="10">
        <v>33040900305</v>
      </c>
      <c r="D85" s="7" t="s">
        <v>166</v>
      </c>
      <c r="E85" s="9" t="s">
        <v>23</v>
      </c>
      <c r="F85" s="10">
        <f>VLOOKUP(D85, [1]INT!$D$2:$E$260,2, FALSE)</f>
        <v>2</v>
      </c>
      <c r="G85" s="11">
        <f>VLOOKUP(D85, [1]INT!$D$2:$F$260,3, FALSE)</f>
        <v>15</v>
      </c>
      <c r="H85" s="8">
        <v>4</v>
      </c>
      <c r="I85" s="8">
        <v>0</v>
      </c>
      <c r="J85" s="8">
        <v>0</v>
      </c>
      <c r="K85" s="10">
        <v>4</v>
      </c>
      <c r="L85" s="5">
        <v>3</v>
      </c>
      <c r="M85" s="5"/>
      <c r="N85" s="5">
        <v>1</v>
      </c>
      <c r="O85" s="5">
        <v>4</v>
      </c>
      <c r="P85" s="11">
        <v>3</v>
      </c>
      <c r="Q85" s="10" t="s">
        <v>19</v>
      </c>
      <c r="R85" s="10" t="s">
        <v>167</v>
      </c>
      <c r="S85" s="10" t="s">
        <v>168</v>
      </c>
      <c r="T85" s="2"/>
      <c r="U85" s="2"/>
      <c r="V85" s="2"/>
      <c r="W85" s="2"/>
      <c r="X85" s="2"/>
      <c r="Y85" s="2"/>
      <c r="Z85" s="2"/>
    </row>
    <row r="86" spans="1:26" customFormat="1">
      <c r="A86" s="8">
        <v>83</v>
      </c>
      <c r="B86" s="9" t="str">
        <f>VLOOKUP(D86, [1]INT!$D$2:$G$260,4, FALSE)</f>
        <v>Vellore Rural</v>
      </c>
      <c r="C86" s="10">
        <v>33040900604</v>
      </c>
      <c r="D86" s="7" t="s">
        <v>169</v>
      </c>
      <c r="E86" s="9" t="s">
        <v>23</v>
      </c>
      <c r="F86" s="10">
        <f>VLOOKUP(D86, [1]INT!$D$2:$E$260,2, FALSE)</f>
        <v>1</v>
      </c>
      <c r="G86" s="11">
        <f>VLOOKUP(D86, [1]INT!$D$2:$F$260,3, FALSE)</f>
        <v>8</v>
      </c>
      <c r="H86" s="8">
        <v>2</v>
      </c>
      <c r="I86" s="8">
        <v>0</v>
      </c>
      <c r="J86" s="8">
        <v>0</v>
      </c>
      <c r="K86" s="10">
        <v>2</v>
      </c>
      <c r="L86" s="5">
        <v>2</v>
      </c>
      <c r="M86" s="5"/>
      <c r="N86" s="5"/>
      <c r="O86" s="5">
        <v>2</v>
      </c>
      <c r="P86" s="11">
        <v>2</v>
      </c>
      <c r="Q86" s="10" t="s">
        <v>19</v>
      </c>
      <c r="R86" s="10" t="str">
        <f>R85</f>
        <v>Vellore (Rural)</v>
      </c>
      <c r="S86" s="10" t="s">
        <v>170</v>
      </c>
      <c r="T86" s="2"/>
      <c r="U86" s="2"/>
      <c r="V86" s="2"/>
      <c r="W86" s="2"/>
      <c r="X86" s="2"/>
      <c r="Y86" s="2"/>
      <c r="Z86" s="2"/>
    </row>
    <row r="87" spans="1:26" customFormat="1">
      <c r="A87" s="8">
        <v>84</v>
      </c>
      <c r="B87" s="9" t="str">
        <f>VLOOKUP(D87, [1]INT!$D$2:$G$260,4, FALSE)</f>
        <v>Vellore Rural</v>
      </c>
      <c r="C87" s="10">
        <v>33040900605</v>
      </c>
      <c r="D87" s="7" t="s">
        <v>171</v>
      </c>
      <c r="E87" s="9" t="s">
        <v>23</v>
      </c>
      <c r="F87" s="10">
        <f>VLOOKUP(D87, [1]INT!$D$2:$E$260,2, FALSE)</f>
        <v>2</v>
      </c>
      <c r="G87" s="11">
        <f>VLOOKUP(D87, [1]INT!$D$2:$F$260,3, FALSE)</f>
        <v>15</v>
      </c>
      <c r="H87" s="8">
        <v>3</v>
      </c>
      <c r="I87" s="8">
        <v>0</v>
      </c>
      <c r="J87" s="8">
        <v>0</v>
      </c>
      <c r="K87" s="10">
        <v>3</v>
      </c>
      <c r="L87" s="5">
        <v>2</v>
      </c>
      <c r="M87" s="5"/>
      <c r="N87" s="5">
        <v>1</v>
      </c>
      <c r="O87" s="5">
        <v>3</v>
      </c>
      <c r="P87" s="11">
        <v>2</v>
      </c>
      <c r="Q87" s="10" t="s">
        <v>19</v>
      </c>
      <c r="R87" s="10" t="str">
        <f>R86</f>
        <v>Vellore (Rural)</v>
      </c>
      <c r="S87" s="10" t="s">
        <v>172</v>
      </c>
      <c r="T87" s="2"/>
      <c r="U87" s="2"/>
      <c r="V87" s="2"/>
      <c r="W87" s="2"/>
      <c r="X87" s="2"/>
      <c r="Y87" s="2"/>
      <c r="Z87" s="2"/>
    </row>
    <row r="88" spans="1:26" customFormat="1">
      <c r="A88" s="8">
        <v>85</v>
      </c>
      <c r="B88" s="9" t="str">
        <f>VLOOKUP(D88, [1]INT!$D$2:$G$260,4, FALSE)</f>
        <v>Vellore Rural</v>
      </c>
      <c r="C88" s="10">
        <v>33040900702</v>
      </c>
      <c r="D88" s="7" t="s">
        <v>173</v>
      </c>
      <c r="E88" s="9" t="s">
        <v>23</v>
      </c>
      <c r="F88" s="10">
        <f>VLOOKUP(D88, [1]INT!$D$2:$E$260,2, FALSE)</f>
        <v>2</v>
      </c>
      <c r="G88" s="11">
        <f>VLOOKUP(D88, [1]INT!$D$2:$F$260,3, FALSE)</f>
        <v>15</v>
      </c>
      <c r="H88" s="8">
        <v>2</v>
      </c>
      <c r="I88" s="8">
        <v>3</v>
      </c>
      <c r="J88" s="8">
        <v>0</v>
      </c>
      <c r="K88" s="10">
        <v>5</v>
      </c>
      <c r="L88" s="5">
        <v>5</v>
      </c>
      <c r="M88" s="5"/>
      <c r="N88" s="5"/>
      <c r="O88" s="5">
        <v>5</v>
      </c>
      <c r="P88" s="11">
        <v>5</v>
      </c>
      <c r="Q88" s="10" t="s">
        <v>19</v>
      </c>
      <c r="R88" s="10" t="str">
        <f>R87</f>
        <v>Vellore (Rural)</v>
      </c>
      <c r="S88" s="10" t="s">
        <v>174</v>
      </c>
      <c r="T88" s="2"/>
      <c r="U88" s="2"/>
      <c r="V88" s="2"/>
      <c r="W88" s="2"/>
      <c r="X88" s="2"/>
      <c r="Y88" s="2"/>
      <c r="Z88" s="2"/>
    </row>
    <row r="89" spans="1:26" customFormat="1">
      <c r="A89" s="8">
        <v>86</v>
      </c>
      <c r="B89" s="9" t="str">
        <f>VLOOKUP(D89, [1]INT!$D$2:$G$260,4, FALSE)</f>
        <v>Vellore Rural</v>
      </c>
      <c r="C89" s="10">
        <v>33040901004</v>
      </c>
      <c r="D89" s="7" t="s">
        <v>175</v>
      </c>
      <c r="E89" s="9" t="s">
        <v>23</v>
      </c>
      <c r="F89" s="10">
        <f>VLOOKUP(D89, [1]INT!$D$2:$E$260,2, FALSE)</f>
        <v>1</v>
      </c>
      <c r="G89" s="11">
        <f>VLOOKUP(D89, [1]INT!$D$2:$F$260,3, FALSE)</f>
        <v>8</v>
      </c>
      <c r="H89" s="8">
        <v>4</v>
      </c>
      <c r="I89" s="8">
        <v>4</v>
      </c>
      <c r="J89" s="8">
        <v>0</v>
      </c>
      <c r="K89" s="10">
        <v>8</v>
      </c>
      <c r="L89" s="5">
        <v>6</v>
      </c>
      <c r="M89" s="5">
        <v>2</v>
      </c>
      <c r="N89" s="5"/>
      <c r="O89" s="5">
        <v>8</v>
      </c>
      <c r="P89" s="11">
        <v>8</v>
      </c>
      <c r="Q89" s="10" t="s">
        <v>19</v>
      </c>
      <c r="R89" s="10" t="str">
        <f>R88</f>
        <v>Vellore (Rural)</v>
      </c>
      <c r="S89" s="10" t="s">
        <v>176</v>
      </c>
      <c r="T89" s="2"/>
      <c r="U89" s="2"/>
      <c r="V89" s="2"/>
      <c r="W89" s="2"/>
      <c r="X89" s="2"/>
      <c r="Y89" s="2"/>
      <c r="Z89" s="2"/>
    </row>
    <row r="90" spans="1:26">
      <c r="A90" s="8">
        <v>87</v>
      </c>
      <c r="B90" s="9" t="str">
        <f>VLOOKUP(D90, [1]INT!$D$2:$G$260,4, FALSE)</f>
        <v>Vellore Rural</v>
      </c>
      <c r="C90" s="10">
        <v>33040901108</v>
      </c>
      <c r="D90" s="7" t="s">
        <v>177</v>
      </c>
      <c r="E90" s="9" t="s">
        <v>23</v>
      </c>
      <c r="F90" s="10">
        <f>VLOOKUP(D90, [1]INT!$D$2:$E$260,2, FALSE)</f>
        <v>1</v>
      </c>
      <c r="G90" s="11">
        <f>VLOOKUP(D90, [1]INT!$D$2:$F$260,3, FALSE)</f>
        <v>8</v>
      </c>
      <c r="H90" s="8">
        <v>1</v>
      </c>
      <c r="I90" s="8">
        <v>5</v>
      </c>
      <c r="J90" s="8">
        <v>0</v>
      </c>
      <c r="K90" s="10">
        <v>6</v>
      </c>
      <c r="L90" s="5">
        <v>5</v>
      </c>
      <c r="M90" s="5"/>
      <c r="N90" s="5">
        <v>1</v>
      </c>
      <c r="O90" s="5">
        <v>6</v>
      </c>
      <c r="P90" s="11">
        <v>5</v>
      </c>
      <c r="Q90" s="10" t="s">
        <v>19</v>
      </c>
      <c r="R90" s="10" t="str">
        <f>R6</f>
        <v>ANAICUT</v>
      </c>
      <c r="S90" s="10" t="s">
        <v>178</v>
      </c>
    </row>
    <row r="91" spans="1:26">
      <c r="A91" s="8">
        <v>88</v>
      </c>
      <c r="B91" s="9" t="str">
        <f>VLOOKUP(D91, [1]INT!$D$2:$G$260,4, FALSE)</f>
        <v>Vellore Rural</v>
      </c>
      <c r="C91" s="10">
        <v>33040901502</v>
      </c>
      <c r="D91" s="7" t="s">
        <v>179</v>
      </c>
      <c r="E91" s="9" t="s">
        <v>23</v>
      </c>
      <c r="F91" s="10">
        <f>VLOOKUP(D91, [1]INT!$D$2:$E$260,2, FALSE)</f>
        <v>1</v>
      </c>
      <c r="G91" s="11">
        <f>VLOOKUP(D91, [1]INT!$D$2:$F$260,3, FALSE)</f>
        <v>8</v>
      </c>
      <c r="H91" s="8">
        <v>5</v>
      </c>
      <c r="I91" s="8">
        <v>0</v>
      </c>
      <c r="J91" s="8">
        <v>0</v>
      </c>
      <c r="K91" s="10">
        <v>5</v>
      </c>
      <c r="L91" s="5">
        <v>5</v>
      </c>
      <c r="M91" s="5"/>
      <c r="N91" s="5"/>
      <c r="O91" s="5">
        <v>5</v>
      </c>
      <c r="P91" s="11">
        <v>5</v>
      </c>
      <c r="Q91" s="10" t="s">
        <v>19</v>
      </c>
      <c r="R91" s="10" t="str">
        <f>R90</f>
        <v>ANAICUT</v>
      </c>
      <c r="S91" s="10" t="s">
        <v>180</v>
      </c>
    </row>
    <row r="92" spans="1:26" customFormat="1">
      <c r="A92" s="8">
        <v>89</v>
      </c>
      <c r="B92" s="9" t="str">
        <f>VLOOKUP(D92, [1]INT!$D$2:$G$260,4, FALSE)</f>
        <v>Vellore Rural</v>
      </c>
      <c r="C92" s="10">
        <v>33040901809</v>
      </c>
      <c r="D92" s="7" t="s">
        <v>181</v>
      </c>
      <c r="E92" s="9" t="s">
        <v>18</v>
      </c>
      <c r="F92" s="10">
        <f>VLOOKUP(D92, [1]INT!$D$2:$E$260,2, FALSE)</f>
        <v>2</v>
      </c>
      <c r="G92" s="11">
        <f>VLOOKUP(D92, [1]INT!$D$2:$F$260,3, FALSE)</f>
        <v>15</v>
      </c>
      <c r="H92" s="8">
        <v>5</v>
      </c>
      <c r="I92" s="8">
        <v>1</v>
      </c>
      <c r="J92" s="8">
        <v>0</v>
      </c>
      <c r="K92" s="10">
        <v>6</v>
      </c>
      <c r="L92" s="5">
        <v>6</v>
      </c>
      <c r="M92" s="5"/>
      <c r="N92" s="5"/>
      <c r="O92" s="5">
        <v>6</v>
      </c>
      <c r="P92" s="11">
        <v>6</v>
      </c>
      <c r="Q92" s="10" t="s">
        <v>19</v>
      </c>
      <c r="R92" s="10" t="s">
        <v>20</v>
      </c>
      <c r="S92" s="10" t="s">
        <v>49</v>
      </c>
      <c r="T92" s="2"/>
      <c r="U92" s="2"/>
      <c r="V92" s="2"/>
      <c r="W92" s="2"/>
      <c r="X92" s="2"/>
      <c r="Y92" s="2"/>
      <c r="Z92" s="2"/>
    </row>
    <row r="93" spans="1:26" customFormat="1">
      <c r="A93" s="8">
        <v>90</v>
      </c>
      <c r="B93" s="9" t="str">
        <f>VLOOKUP(D93, [1]INT!$D$2:$G$260,4, FALSE)</f>
        <v>Vellore Rural</v>
      </c>
      <c r="C93" s="10">
        <v>33040901810</v>
      </c>
      <c r="D93" s="7" t="s">
        <v>182</v>
      </c>
      <c r="E93" s="9" t="s">
        <v>18</v>
      </c>
      <c r="F93" s="10">
        <f>VLOOKUP(D93, [1]INT!$D$2:$E$260,2, FALSE)</f>
        <v>1</v>
      </c>
      <c r="G93" s="11">
        <f>VLOOKUP(D93, [1]INT!$D$2:$F$260,3, FALSE)</f>
        <v>8</v>
      </c>
      <c r="H93" s="8">
        <v>3</v>
      </c>
      <c r="I93" s="8">
        <v>0</v>
      </c>
      <c r="J93" s="8">
        <v>0</v>
      </c>
      <c r="K93" s="10">
        <v>3</v>
      </c>
      <c r="L93" s="5">
        <v>2</v>
      </c>
      <c r="M93" s="5">
        <v>1</v>
      </c>
      <c r="N93" s="5"/>
      <c r="O93" s="5">
        <v>3</v>
      </c>
      <c r="P93" s="11">
        <v>3</v>
      </c>
      <c r="Q93" s="10" t="s">
        <v>19</v>
      </c>
      <c r="R93" s="10" t="s">
        <v>348</v>
      </c>
      <c r="S93" s="9" t="s">
        <v>377</v>
      </c>
      <c r="T93" s="2"/>
      <c r="U93" s="2"/>
      <c r="V93" s="2"/>
      <c r="W93" s="2"/>
      <c r="X93" s="2"/>
      <c r="Y93" s="2"/>
      <c r="Z93" s="2"/>
    </row>
    <row r="94" spans="1:26" customFormat="1">
      <c r="A94" s="8">
        <v>91</v>
      </c>
      <c r="B94" s="9" t="str">
        <f>VLOOKUP(D94, [1]INT!$D$2:$G$260,4, FALSE)</f>
        <v>Vellore Rural</v>
      </c>
      <c r="C94" s="10">
        <v>33040902008</v>
      </c>
      <c r="D94" s="7" t="s">
        <v>183</v>
      </c>
      <c r="E94" s="9" t="s">
        <v>23</v>
      </c>
      <c r="F94" s="10">
        <f>VLOOKUP(D94, [1]INT!$D$2:$E$260,2, FALSE)</f>
        <v>1</v>
      </c>
      <c r="G94" s="11">
        <f>VLOOKUP(D94, [1]INT!$D$2:$F$260,3, FALSE)</f>
        <v>8</v>
      </c>
      <c r="H94" s="8">
        <v>5</v>
      </c>
      <c r="I94" s="8">
        <v>1</v>
      </c>
      <c r="J94" s="8">
        <v>0</v>
      </c>
      <c r="K94" s="10">
        <v>6</v>
      </c>
      <c r="L94" s="5">
        <v>6</v>
      </c>
      <c r="M94" s="5"/>
      <c r="N94" s="5"/>
      <c r="O94" s="5">
        <v>6</v>
      </c>
      <c r="P94" s="11">
        <v>6</v>
      </c>
      <c r="Q94" s="10" t="s">
        <v>19</v>
      </c>
      <c r="R94" s="10" t="s">
        <v>348</v>
      </c>
      <c r="S94" s="9" t="s">
        <v>378</v>
      </c>
      <c r="T94" s="2"/>
      <c r="U94" s="2"/>
      <c r="V94" s="2"/>
      <c r="W94" s="2"/>
      <c r="X94" s="2"/>
      <c r="Y94" s="2"/>
      <c r="Z94" s="2"/>
    </row>
    <row r="95" spans="1:26">
      <c r="A95" s="8">
        <v>92</v>
      </c>
      <c r="B95" s="9" t="str">
        <f>VLOOKUP(D95, [1]INT!$D$2:$G$260,4, FALSE)</f>
        <v>Vellore Rural</v>
      </c>
      <c r="C95" s="10">
        <v>33040902603</v>
      </c>
      <c r="D95" s="7" t="s">
        <v>185</v>
      </c>
      <c r="E95" s="9" t="s">
        <v>23</v>
      </c>
      <c r="F95" s="10">
        <f>VLOOKUP(D95, [1]INT!$D$2:$E$260,2, FALSE)</f>
        <v>2</v>
      </c>
      <c r="G95" s="11">
        <f>VLOOKUP(D95, [1]INT!$D$2:$F$260,3, FALSE)</f>
        <v>15</v>
      </c>
      <c r="H95" s="8">
        <v>14</v>
      </c>
      <c r="I95" s="8">
        <v>8</v>
      </c>
      <c r="J95" s="8">
        <v>0</v>
      </c>
      <c r="K95" s="10">
        <v>22</v>
      </c>
      <c r="L95" s="5">
        <v>13</v>
      </c>
      <c r="M95" s="5">
        <v>1</v>
      </c>
      <c r="N95" s="5">
        <v>8</v>
      </c>
      <c r="O95" s="5">
        <v>22</v>
      </c>
      <c r="P95" s="11">
        <v>14</v>
      </c>
      <c r="Q95" s="10" t="s">
        <v>19</v>
      </c>
      <c r="R95" s="10" t="s">
        <v>348</v>
      </c>
      <c r="S95" s="9" t="s">
        <v>379</v>
      </c>
    </row>
    <row r="96" spans="1:26" customFormat="1" ht="25.5">
      <c r="A96" s="8">
        <v>93</v>
      </c>
      <c r="B96" s="9" t="str">
        <f>VLOOKUP(D96, [1]INT!$D$2:$G$260,4, FALSE)</f>
        <v>Vellore Rural</v>
      </c>
      <c r="C96" s="10">
        <v>33040902606</v>
      </c>
      <c r="D96" s="7" t="s">
        <v>186</v>
      </c>
      <c r="E96" s="9" t="s">
        <v>18</v>
      </c>
      <c r="F96" s="10">
        <f>VLOOKUP(D96, [1]INT!$D$2:$E$260,2, FALSE)</f>
        <v>1</v>
      </c>
      <c r="G96" s="11">
        <f>VLOOKUP(D96, [1]INT!$D$2:$F$260,3, FALSE)</f>
        <v>8</v>
      </c>
      <c r="H96" s="8">
        <v>4</v>
      </c>
      <c r="I96" s="8">
        <v>4</v>
      </c>
      <c r="J96" s="8">
        <v>0</v>
      </c>
      <c r="K96" s="10">
        <v>8</v>
      </c>
      <c r="L96" s="5">
        <v>7</v>
      </c>
      <c r="M96" s="5"/>
      <c r="N96" s="5">
        <v>1</v>
      </c>
      <c r="O96" s="5">
        <v>8</v>
      </c>
      <c r="P96" s="11">
        <v>7</v>
      </c>
      <c r="Q96" s="10" t="s">
        <v>19</v>
      </c>
      <c r="R96" s="10" t="s">
        <v>187</v>
      </c>
      <c r="S96" s="10" t="s">
        <v>188</v>
      </c>
      <c r="T96" s="2"/>
      <c r="U96" s="2"/>
      <c r="V96" s="2"/>
      <c r="W96" s="2"/>
      <c r="X96" s="2"/>
      <c r="Y96" s="2"/>
      <c r="Z96" s="2"/>
    </row>
    <row r="97" spans="1:26" customFormat="1">
      <c r="A97" s="8">
        <v>94</v>
      </c>
      <c r="B97" s="9" t="str">
        <f>VLOOKUP(D97, [1]INT!$D$2:$G$260,4, FALSE)</f>
        <v>Vellore Urban</v>
      </c>
      <c r="C97" s="10">
        <v>33041000172</v>
      </c>
      <c r="D97" s="7" t="s">
        <v>189</v>
      </c>
      <c r="E97" s="9" t="s">
        <v>23</v>
      </c>
      <c r="F97" s="10">
        <f>VLOOKUP(D97, [1]INT!$D$2:$E$260,2, FALSE)</f>
        <v>1</v>
      </c>
      <c r="G97" s="11">
        <f>VLOOKUP(D97, [1]INT!$D$2:$F$260,3, FALSE)</f>
        <v>8</v>
      </c>
      <c r="H97" s="8">
        <v>4</v>
      </c>
      <c r="I97" s="8">
        <v>0</v>
      </c>
      <c r="J97" s="8">
        <v>0</v>
      </c>
      <c r="K97" s="10">
        <v>4</v>
      </c>
      <c r="L97" s="5">
        <v>4</v>
      </c>
      <c r="M97" s="5"/>
      <c r="N97" s="5"/>
      <c r="O97" s="5">
        <v>4</v>
      </c>
      <c r="P97" s="11">
        <v>4</v>
      </c>
      <c r="Q97" s="10" t="s">
        <v>19</v>
      </c>
      <c r="R97" s="10" t="e">
        <f>R98</f>
        <v>#REF!</v>
      </c>
      <c r="S97" s="10" t="s">
        <v>190</v>
      </c>
      <c r="T97" s="2"/>
      <c r="U97" s="2"/>
      <c r="V97" s="2"/>
      <c r="W97" s="2"/>
      <c r="X97" s="2"/>
      <c r="Y97" s="2"/>
      <c r="Z97" s="2"/>
    </row>
    <row r="98" spans="1:26" customFormat="1">
      <c r="A98" s="8">
        <v>95</v>
      </c>
      <c r="B98" s="9" t="str">
        <f>VLOOKUP(D98, [1]INT!$D$2:$G$260,4, FALSE)</f>
        <v>Vellore Urban</v>
      </c>
      <c r="C98" s="10">
        <v>33041000198</v>
      </c>
      <c r="D98" s="7" t="s">
        <v>192</v>
      </c>
      <c r="E98" s="9" t="s">
        <v>23</v>
      </c>
      <c r="F98" s="10">
        <f>VLOOKUP(D98, [1]INT!$D$2:$E$260,2, FALSE)</f>
        <v>1</v>
      </c>
      <c r="G98" s="11">
        <f>VLOOKUP(D98, [1]INT!$D$2:$F$260,3, FALSE)</f>
        <v>8</v>
      </c>
      <c r="H98" s="8">
        <v>5</v>
      </c>
      <c r="I98" s="8">
        <v>1</v>
      </c>
      <c r="J98" s="8">
        <v>0</v>
      </c>
      <c r="K98" s="10">
        <v>6</v>
      </c>
      <c r="L98" s="5">
        <v>6</v>
      </c>
      <c r="M98" s="5"/>
      <c r="N98" s="5"/>
      <c r="O98" s="5">
        <v>6</v>
      </c>
      <c r="P98" s="11">
        <v>6</v>
      </c>
      <c r="Q98" s="10" t="s">
        <v>19</v>
      </c>
      <c r="R98" s="10" t="e">
        <f>#REF!</f>
        <v>#REF!</v>
      </c>
      <c r="S98" s="10" t="s">
        <v>193</v>
      </c>
      <c r="T98" s="2"/>
      <c r="U98" s="2"/>
      <c r="V98" s="2"/>
      <c r="W98" s="2"/>
      <c r="X98" s="2"/>
      <c r="Y98" s="2"/>
      <c r="Z98" s="2"/>
    </row>
    <row r="99" spans="1:26">
      <c r="A99" s="8">
        <v>96</v>
      </c>
      <c r="B99" s="9" t="str">
        <f>VLOOKUP(D99, [1]INT!$D$2:$G$260,4, FALSE)</f>
        <v>Vellore Urban</v>
      </c>
      <c r="C99" s="10">
        <v>33041000210</v>
      </c>
      <c r="D99" s="7" t="s">
        <v>195</v>
      </c>
      <c r="E99" s="9" t="s">
        <v>23</v>
      </c>
      <c r="F99" s="10">
        <f>VLOOKUP(D99, [1]INT!$D$2:$E$260,2, FALSE)</f>
        <v>1</v>
      </c>
      <c r="G99" s="11">
        <f>VLOOKUP(D99, [1]INT!$D$2:$F$260,3, FALSE)</f>
        <v>8</v>
      </c>
      <c r="H99" s="8">
        <v>6</v>
      </c>
      <c r="I99" s="8">
        <v>1</v>
      </c>
      <c r="J99" s="8">
        <v>0</v>
      </c>
      <c r="K99" s="10">
        <v>7</v>
      </c>
      <c r="L99" s="5">
        <v>5</v>
      </c>
      <c r="M99" s="5">
        <v>1</v>
      </c>
      <c r="N99" s="5">
        <v>1</v>
      </c>
      <c r="O99" s="5">
        <v>7</v>
      </c>
      <c r="P99" s="11">
        <v>6</v>
      </c>
      <c r="Q99" s="10" t="s">
        <v>19</v>
      </c>
      <c r="R99" s="8" t="s">
        <v>348</v>
      </c>
      <c r="S99" s="12" t="s">
        <v>435</v>
      </c>
    </row>
    <row r="100" spans="1:26">
      <c r="A100" s="8">
        <v>97</v>
      </c>
      <c r="B100" s="12" t="str">
        <f>VLOOKUP(D100, [1]INT!$D$2:$G$260,4, FALSE)</f>
        <v>Anaicut</v>
      </c>
      <c r="C100" s="8">
        <v>33041201705</v>
      </c>
      <c r="D100" s="12" t="s">
        <v>196</v>
      </c>
      <c r="E100" s="12" t="s">
        <v>23</v>
      </c>
      <c r="F100" s="8">
        <f>VLOOKUP(D100, [1]INT!$D$2:$E$260,2, FALSE)</f>
        <v>4</v>
      </c>
      <c r="G100" s="11">
        <f>VLOOKUP(D100, [1]INT!$D$2:$F$260,3, FALSE)</f>
        <v>30</v>
      </c>
      <c r="H100" s="8">
        <v>20</v>
      </c>
      <c r="I100" s="8">
        <v>14</v>
      </c>
      <c r="J100" s="8">
        <v>0</v>
      </c>
      <c r="K100" s="10">
        <v>34</v>
      </c>
      <c r="L100" s="13">
        <v>26</v>
      </c>
      <c r="M100" s="13">
        <v>6</v>
      </c>
      <c r="N100" s="13">
        <v>2</v>
      </c>
      <c r="O100" s="13">
        <v>34</v>
      </c>
      <c r="P100" s="14">
        <v>32</v>
      </c>
      <c r="Q100" s="8" t="s">
        <v>197</v>
      </c>
      <c r="R100" s="10" t="s">
        <v>20</v>
      </c>
      <c r="S100" s="10" t="s">
        <v>21</v>
      </c>
      <c r="T100"/>
      <c r="U100"/>
      <c r="V100"/>
      <c r="W100"/>
      <c r="X100"/>
      <c r="Y100"/>
      <c r="Z100"/>
    </row>
    <row r="101" spans="1:26">
      <c r="A101" s="8">
        <v>98</v>
      </c>
      <c r="B101" s="12" t="str">
        <f>VLOOKUP(D101, [1]INT!$D$2:$G$260,4, FALSE)</f>
        <v>Anaicut</v>
      </c>
      <c r="C101" s="8">
        <v>33041201709</v>
      </c>
      <c r="D101" s="12" t="s">
        <v>198</v>
      </c>
      <c r="E101" s="12" t="s">
        <v>23</v>
      </c>
      <c r="F101" s="8">
        <f>VLOOKUP(D101, [1]INT!$D$2:$E$260,2, FALSE)</f>
        <v>4</v>
      </c>
      <c r="G101" s="11">
        <f>VLOOKUP(D101, [1]INT!$D$2:$F$260,3, FALSE)</f>
        <v>30</v>
      </c>
      <c r="H101" s="8">
        <v>34</v>
      </c>
      <c r="I101" s="8">
        <v>4</v>
      </c>
      <c r="J101" s="8">
        <v>0</v>
      </c>
      <c r="K101" s="10">
        <v>38</v>
      </c>
      <c r="L101" s="13">
        <v>30</v>
      </c>
      <c r="M101" s="13">
        <v>5</v>
      </c>
      <c r="N101" s="13">
        <v>3</v>
      </c>
      <c r="O101" s="13">
        <v>38</v>
      </c>
      <c r="P101" s="14">
        <v>35</v>
      </c>
      <c r="Q101" s="8" t="s">
        <v>197</v>
      </c>
      <c r="R101" s="10" t="str">
        <f t="shared" ref="R101:R111" si="4">R100</f>
        <v>ANAICUT</v>
      </c>
      <c r="S101" s="10" t="s">
        <v>24</v>
      </c>
      <c r="T101"/>
      <c r="U101"/>
      <c r="V101"/>
      <c r="W101"/>
      <c r="X101"/>
      <c r="Y101"/>
      <c r="Z101"/>
    </row>
    <row r="102" spans="1:26" customFormat="1">
      <c r="A102" s="8">
        <v>99</v>
      </c>
      <c r="B102" s="12" t="str">
        <f>VLOOKUP(D102, [1]INT!$D$2:$G$260,4, FALSE)</f>
        <v>Anaicut</v>
      </c>
      <c r="C102" s="8">
        <v>33041201712</v>
      </c>
      <c r="D102" s="12" t="s">
        <v>199</v>
      </c>
      <c r="E102" s="12" t="s">
        <v>23</v>
      </c>
      <c r="F102" s="8">
        <f>VLOOKUP(D102, [1]INT!$D$2:$E$260,2, FALSE)</f>
        <v>4</v>
      </c>
      <c r="G102" s="11">
        <f>VLOOKUP(D102, [1]INT!$D$2:$F$260,3, FALSE)</f>
        <v>30</v>
      </c>
      <c r="H102" s="8">
        <v>37</v>
      </c>
      <c r="I102" s="8">
        <v>4</v>
      </c>
      <c r="J102" s="8">
        <v>0</v>
      </c>
      <c r="K102" s="10">
        <v>41</v>
      </c>
      <c r="L102" s="13">
        <v>25</v>
      </c>
      <c r="M102" s="13">
        <v>16</v>
      </c>
      <c r="N102" s="13"/>
      <c r="O102" s="13">
        <v>41</v>
      </c>
      <c r="P102" s="14">
        <v>41</v>
      </c>
      <c r="Q102" s="8" t="s">
        <v>197</v>
      </c>
      <c r="R102" s="10" t="str">
        <f t="shared" si="4"/>
        <v>ANAICUT</v>
      </c>
      <c r="S102" s="10" t="s">
        <v>26</v>
      </c>
    </row>
    <row r="103" spans="1:26" customFormat="1">
      <c r="A103" s="8">
        <v>100</v>
      </c>
      <c r="B103" s="12" t="str">
        <f>VLOOKUP(D103, [1]INT!$D$2:$G$260,4, FALSE)</f>
        <v>Anaicut</v>
      </c>
      <c r="C103" s="8">
        <v>33041201714</v>
      </c>
      <c r="D103" s="12" t="s">
        <v>200</v>
      </c>
      <c r="E103" s="12" t="s">
        <v>23</v>
      </c>
      <c r="F103" s="8">
        <f>VLOOKUP(D103, [1]INT!$D$2:$E$260,2, FALSE)</f>
        <v>3</v>
      </c>
      <c r="G103" s="11">
        <f>VLOOKUP(D103, [1]INT!$D$2:$F$260,3, FALSE)</f>
        <v>23</v>
      </c>
      <c r="H103" s="8">
        <v>20</v>
      </c>
      <c r="I103" s="8">
        <v>10</v>
      </c>
      <c r="J103" s="8">
        <v>0</v>
      </c>
      <c r="K103" s="10">
        <v>30</v>
      </c>
      <c r="L103" s="13">
        <v>22</v>
      </c>
      <c r="M103" s="13">
        <v>7</v>
      </c>
      <c r="N103" s="13">
        <v>1</v>
      </c>
      <c r="O103" s="13">
        <v>30</v>
      </c>
      <c r="P103" s="14">
        <v>29</v>
      </c>
      <c r="Q103" s="8" t="s">
        <v>197</v>
      </c>
      <c r="R103" s="10" t="str">
        <f t="shared" si="4"/>
        <v>ANAICUT</v>
      </c>
      <c r="S103" s="10" t="s">
        <v>178</v>
      </c>
    </row>
    <row r="104" spans="1:26" customFormat="1">
      <c r="A104" s="8">
        <v>101</v>
      </c>
      <c r="B104" s="12" t="str">
        <f>VLOOKUP(D104, [1]INT!$D$2:$G$260,4, FALSE)</f>
        <v>Anaicut</v>
      </c>
      <c r="C104" s="8">
        <v>33041201716</v>
      </c>
      <c r="D104" s="12" t="s">
        <v>201</v>
      </c>
      <c r="E104" s="12" t="s">
        <v>18</v>
      </c>
      <c r="F104" s="8">
        <f>VLOOKUP(D104, [1]INT!$D$2:$E$260,2, FALSE)</f>
        <v>2</v>
      </c>
      <c r="G104" s="11">
        <f>VLOOKUP(D104, [1]INT!$D$2:$F$260,3, FALSE)</f>
        <v>15</v>
      </c>
      <c r="H104" s="8">
        <v>15</v>
      </c>
      <c r="I104" s="8">
        <v>6</v>
      </c>
      <c r="J104" s="8">
        <v>0</v>
      </c>
      <c r="K104" s="10">
        <v>21</v>
      </c>
      <c r="L104" s="13">
        <v>18</v>
      </c>
      <c r="M104" s="13">
        <v>2</v>
      </c>
      <c r="N104" s="13">
        <v>1</v>
      </c>
      <c r="O104" s="13">
        <v>21</v>
      </c>
      <c r="P104" s="14">
        <v>20</v>
      </c>
      <c r="Q104" s="8" t="s">
        <v>197</v>
      </c>
      <c r="R104" s="10" t="str">
        <f t="shared" si="4"/>
        <v>ANAICUT</v>
      </c>
      <c r="S104" s="10" t="s">
        <v>180</v>
      </c>
    </row>
    <row r="105" spans="1:26" customFormat="1">
      <c r="A105" s="8">
        <v>102</v>
      </c>
      <c r="B105" s="12" t="str">
        <f>VLOOKUP(D105, [1]INT!$D$2:$G$260,4, FALSE)</f>
        <v>Anaicut</v>
      </c>
      <c r="C105" s="8">
        <v>33041201717</v>
      </c>
      <c r="D105" s="12" t="s">
        <v>202</v>
      </c>
      <c r="E105" s="12" t="s">
        <v>18</v>
      </c>
      <c r="F105" s="8">
        <f>VLOOKUP(D105, [1]INT!$D$2:$E$260,2, FALSE)</f>
        <v>1</v>
      </c>
      <c r="G105" s="11">
        <f>VLOOKUP(D105, [1]INT!$D$2:$F$260,3, FALSE)</f>
        <v>8</v>
      </c>
      <c r="H105" s="8">
        <v>28</v>
      </c>
      <c r="I105" s="8">
        <v>9</v>
      </c>
      <c r="J105" s="8">
        <v>0</v>
      </c>
      <c r="K105" s="10">
        <v>37</v>
      </c>
      <c r="L105" s="13">
        <v>31</v>
      </c>
      <c r="M105" s="13">
        <v>3</v>
      </c>
      <c r="N105" s="13">
        <v>3</v>
      </c>
      <c r="O105" s="13">
        <v>37</v>
      </c>
      <c r="P105" s="14">
        <v>34</v>
      </c>
      <c r="Q105" s="8" t="s">
        <v>197</v>
      </c>
      <c r="R105" s="10" t="str">
        <f t="shared" si="4"/>
        <v>ANAICUT</v>
      </c>
      <c r="S105" s="10" t="s">
        <v>32</v>
      </c>
    </row>
    <row r="106" spans="1:26">
      <c r="A106" s="8">
        <v>103</v>
      </c>
      <c r="B106" s="12" t="str">
        <f>VLOOKUP(D106, [1]INT!$D$2:$G$260,4, FALSE)</f>
        <v>Anaicut</v>
      </c>
      <c r="C106" s="8">
        <v>33041203107</v>
      </c>
      <c r="D106" s="12" t="s">
        <v>203</v>
      </c>
      <c r="E106" s="12" t="s">
        <v>18</v>
      </c>
      <c r="F106" s="8">
        <f>VLOOKUP(D106, [1]INT!$D$2:$E$260,2, FALSE)</f>
        <v>2</v>
      </c>
      <c r="G106" s="11">
        <f>VLOOKUP(D106, [1]INT!$D$2:$F$260,3, FALSE)</f>
        <v>15</v>
      </c>
      <c r="H106" s="8">
        <v>28</v>
      </c>
      <c r="I106" s="8">
        <v>2</v>
      </c>
      <c r="J106" s="8">
        <v>0</v>
      </c>
      <c r="K106" s="10">
        <v>30</v>
      </c>
      <c r="L106" s="13">
        <v>28</v>
      </c>
      <c r="M106" s="13">
        <v>2</v>
      </c>
      <c r="N106" s="13"/>
      <c r="O106" s="13">
        <v>30</v>
      </c>
      <c r="P106" s="14">
        <v>30</v>
      </c>
      <c r="Q106" s="8" t="s">
        <v>197</v>
      </c>
      <c r="R106" s="10" t="str">
        <f t="shared" si="4"/>
        <v>ANAICUT</v>
      </c>
      <c r="S106" s="10" t="s">
        <v>34</v>
      </c>
      <c r="T106"/>
      <c r="U106"/>
      <c r="V106"/>
      <c r="W106"/>
      <c r="X106"/>
      <c r="Y106"/>
      <c r="Z106"/>
    </row>
    <row r="107" spans="1:26" customFormat="1">
      <c r="A107" s="8">
        <v>104</v>
      </c>
      <c r="B107" s="12" t="str">
        <f>VLOOKUP(D107, [1]INT!$D$2:$G$260,4, FALSE)</f>
        <v>Anaicut</v>
      </c>
      <c r="C107" s="8">
        <v>33041203113</v>
      </c>
      <c r="D107" s="12" t="s">
        <v>204</v>
      </c>
      <c r="E107" s="12" t="s">
        <v>18</v>
      </c>
      <c r="F107" s="8">
        <f>VLOOKUP(D107, [1]INT!$D$2:$E$260,2, FALSE)</f>
        <v>2</v>
      </c>
      <c r="G107" s="11">
        <f>VLOOKUP(D107, [1]INT!$D$2:$F$260,3, FALSE)</f>
        <v>15</v>
      </c>
      <c r="H107" s="8">
        <v>26</v>
      </c>
      <c r="I107" s="8">
        <v>7</v>
      </c>
      <c r="J107" s="8">
        <v>0</v>
      </c>
      <c r="K107" s="10">
        <v>33</v>
      </c>
      <c r="L107" s="13">
        <v>30</v>
      </c>
      <c r="M107" s="13">
        <v>2</v>
      </c>
      <c r="N107" s="13">
        <v>1</v>
      </c>
      <c r="O107" s="13">
        <v>33</v>
      </c>
      <c r="P107" s="14">
        <v>32</v>
      </c>
      <c r="Q107" s="8" t="s">
        <v>197</v>
      </c>
      <c r="R107" s="10" t="str">
        <f t="shared" si="4"/>
        <v>ANAICUT</v>
      </c>
      <c r="S107" s="10" t="s">
        <v>36</v>
      </c>
    </row>
    <row r="108" spans="1:26" customFormat="1">
      <c r="A108" s="8">
        <v>105</v>
      </c>
      <c r="B108" s="12" t="str">
        <f>VLOOKUP(D108, [1]INT!$D$2:$G$260,4, FALSE)</f>
        <v>Anaicut</v>
      </c>
      <c r="C108" s="8">
        <v>33041203114</v>
      </c>
      <c r="D108" s="12" t="s">
        <v>205</v>
      </c>
      <c r="E108" s="12" t="s">
        <v>23</v>
      </c>
      <c r="F108" s="8">
        <f>VLOOKUP(D108, [1]INT!$D$2:$E$260,2, FALSE)</f>
        <v>1</v>
      </c>
      <c r="G108" s="11">
        <f>VLOOKUP(D108, [1]INT!$D$2:$F$260,3, FALSE)</f>
        <v>8</v>
      </c>
      <c r="H108" s="8">
        <v>21</v>
      </c>
      <c r="I108" s="8">
        <v>4</v>
      </c>
      <c r="J108" s="8">
        <v>0</v>
      </c>
      <c r="K108" s="10">
        <v>25</v>
      </c>
      <c r="L108" s="13">
        <v>22</v>
      </c>
      <c r="M108" s="13">
        <v>2</v>
      </c>
      <c r="N108" s="13">
        <v>1</v>
      </c>
      <c r="O108" s="13">
        <v>25</v>
      </c>
      <c r="P108" s="14">
        <v>24</v>
      </c>
      <c r="Q108" s="8" t="s">
        <v>197</v>
      </c>
      <c r="R108" s="10" t="str">
        <f t="shared" si="4"/>
        <v>ANAICUT</v>
      </c>
      <c r="S108" s="10" t="s">
        <v>38</v>
      </c>
    </row>
    <row r="109" spans="1:26" customFormat="1">
      <c r="A109" s="8">
        <v>106</v>
      </c>
      <c r="B109" s="12" t="str">
        <f>VLOOKUP(D109, [1]INT!$D$2:$G$260,4, FALSE)</f>
        <v>Anaicut</v>
      </c>
      <c r="C109" s="8">
        <v>33041203115</v>
      </c>
      <c r="D109" s="12" t="s">
        <v>206</v>
      </c>
      <c r="E109" s="12" t="s">
        <v>23</v>
      </c>
      <c r="F109" s="8">
        <f>VLOOKUP(D109, [1]INT!$D$2:$E$260,2, FALSE)</f>
        <v>1</v>
      </c>
      <c r="G109" s="11">
        <f>VLOOKUP(D109, [1]INT!$D$2:$F$260,3, FALSE)</f>
        <v>8</v>
      </c>
      <c r="H109" s="8">
        <v>29</v>
      </c>
      <c r="I109" s="8">
        <v>4</v>
      </c>
      <c r="J109" s="8">
        <v>0</v>
      </c>
      <c r="K109" s="10">
        <v>33</v>
      </c>
      <c r="L109" s="13">
        <v>29</v>
      </c>
      <c r="M109" s="13">
        <v>3</v>
      </c>
      <c r="N109" s="13">
        <v>1</v>
      </c>
      <c r="O109" s="13">
        <v>33</v>
      </c>
      <c r="P109" s="14">
        <v>32</v>
      </c>
      <c r="Q109" s="8" t="s">
        <v>197</v>
      </c>
      <c r="R109" s="10" t="str">
        <f t="shared" si="4"/>
        <v>ANAICUT</v>
      </c>
      <c r="S109" s="10" t="s">
        <v>28</v>
      </c>
    </row>
    <row r="110" spans="1:26" customFormat="1">
      <c r="A110" s="8">
        <v>107</v>
      </c>
      <c r="B110" s="12" t="str">
        <f>VLOOKUP(D110, [1]INT!$D$2:$G$260,4, FALSE)</f>
        <v>Anaicut</v>
      </c>
      <c r="C110" s="8">
        <v>33041203116</v>
      </c>
      <c r="D110" s="12" t="s">
        <v>207</v>
      </c>
      <c r="E110" s="12" t="s">
        <v>18</v>
      </c>
      <c r="F110" s="8">
        <f>VLOOKUP(D110, [1]INT!$D$2:$E$260,2, FALSE)</f>
        <v>1</v>
      </c>
      <c r="G110" s="11">
        <f>VLOOKUP(D110, [1]INT!$D$2:$F$260,3, FALSE)</f>
        <v>5</v>
      </c>
      <c r="H110" s="8">
        <v>39</v>
      </c>
      <c r="I110" s="8">
        <v>4</v>
      </c>
      <c r="J110" s="8">
        <v>0</v>
      </c>
      <c r="K110" s="10">
        <v>43</v>
      </c>
      <c r="L110" s="13">
        <v>38</v>
      </c>
      <c r="M110" s="13">
        <v>3</v>
      </c>
      <c r="N110" s="13">
        <v>2</v>
      </c>
      <c r="O110" s="13">
        <v>43</v>
      </c>
      <c r="P110" s="14">
        <v>41</v>
      </c>
      <c r="Q110" s="8" t="s">
        <v>197</v>
      </c>
      <c r="R110" s="10" t="str">
        <f t="shared" si="4"/>
        <v>ANAICUT</v>
      </c>
      <c r="S110" s="10" t="s">
        <v>44</v>
      </c>
    </row>
    <row r="111" spans="1:26" customFormat="1">
      <c r="A111" s="8">
        <v>108</v>
      </c>
      <c r="B111" s="12" t="str">
        <f>VLOOKUP(D111, [1]INT!$D$2:$G$260,4, FALSE)</f>
        <v>Anaicut</v>
      </c>
      <c r="C111" s="8">
        <v>33041203117</v>
      </c>
      <c r="D111" s="12" t="s">
        <v>208</v>
      </c>
      <c r="E111" s="12" t="s">
        <v>23</v>
      </c>
      <c r="F111" s="8">
        <f>VLOOKUP(D111, [1]INT!$D$2:$E$260,2, FALSE)</f>
        <v>1</v>
      </c>
      <c r="G111" s="11">
        <f>VLOOKUP(D111, [1]INT!$D$2:$F$260,3, FALSE)</f>
        <v>8</v>
      </c>
      <c r="H111" s="8">
        <v>8</v>
      </c>
      <c r="I111" s="8">
        <v>1</v>
      </c>
      <c r="J111" s="8">
        <v>0</v>
      </c>
      <c r="K111" s="10">
        <v>9</v>
      </c>
      <c r="L111" s="13">
        <v>9</v>
      </c>
      <c r="M111" s="13"/>
      <c r="N111" s="13"/>
      <c r="O111" s="13">
        <v>9</v>
      </c>
      <c r="P111" s="14">
        <v>9</v>
      </c>
      <c r="Q111" s="8" t="s">
        <v>197</v>
      </c>
      <c r="R111" s="10" t="str">
        <f t="shared" si="4"/>
        <v>ANAICUT</v>
      </c>
      <c r="S111" s="10" t="s">
        <v>30</v>
      </c>
    </row>
    <row r="112" spans="1:26" customFormat="1">
      <c r="A112" s="8">
        <v>109</v>
      </c>
      <c r="B112" s="12" t="str">
        <f>VLOOKUP(D112, [1]INT!$D$2:$G$260,4, FALSE)</f>
        <v>Anaicut</v>
      </c>
      <c r="C112" s="8">
        <v>33041203119</v>
      </c>
      <c r="D112" s="12" t="s">
        <v>209</v>
      </c>
      <c r="E112" s="12" t="s">
        <v>23</v>
      </c>
      <c r="F112" s="8">
        <f>VLOOKUP(D112, [1]INT!$D$2:$E$260,2, FALSE)</f>
        <v>1</v>
      </c>
      <c r="G112" s="11">
        <f>VLOOKUP(D112, [1]INT!$D$2:$F$260,3, FALSE)</f>
        <v>8</v>
      </c>
      <c r="H112" s="8">
        <v>18</v>
      </c>
      <c r="I112" s="8">
        <v>3</v>
      </c>
      <c r="J112" s="8">
        <v>0</v>
      </c>
      <c r="K112" s="10">
        <v>21</v>
      </c>
      <c r="L112" s="13">
        <v>19</v>
      </c>
      <c r="M112" s="13">
        <v>1</v>
      </c>
      <c r="N112" s="13">
        <v>1</v>
      </c>
      <c r="O112" s="13">
        <v>21</v>
      </c>
      <c r="P112" s="14">
        <v>20</v>
      </c>
      <c r="Q112" s="8" t="s">
        <v>197</v>
      </c>
      <c r="R112" s="10" t="s">
        <v>20</v>
      </c>
      <c r="S112" s="10" t="s">
        <v>49</v>
      </c>
    </row>
    <row r="113" spans="1:26" customFormat="1">
      <c r="A113" s="8">
        <v>110</v>
      </c>
      <c r="B113" s="12" t="str">
        <f>VLOOKUP(D113, [1]INT!$D$2:$G$260,4, FALSE)</f>
        <v>Anaicut</v>
      </c>
      <c r="C113" s="8">
        <v>33041203407</v>
      </c>
      <c r="D113" s="12" t="s">
        <v>210</v>
      </c>
      <c r="E113" s="12" t="s">
        <v>18</v>
      </c>
      <c r="F113" s="8">
        <f>VLOOKUP(D113, [1]INT!$D$2:$E$260,2, FALSE)</f>
        <v>1</v>
      </c>
      <c r="G113" s="11">
        <f>VLOOKUP(D113, [1]INT!$D$2:$F$260,3, FALSE)</f>
        <v>8</v>
      </c>
      <c r="H113" s="8">
        <v>12</v>
      </c>
      <c r="I113" s="8">
        <v>0</v>
      </c>
      <c r="J113" s="8">
        <v>0</v>
      </c>
      <c r="K113" s="10">
        <v>12</v>
      </c>
      <c r="L113" s="13">
        <v>12</v>
      </c>
      <c r="M113" s="13"/>
      <c r="N113" s="13"/>
      <c r="O113" s="13">
        <v>12</v>
      </c>
      <c r="P113" s="14">
        <v>12</v>
      </c>
      <c r="Q113" s="8" t="s">
        <v>197</v>
      </c>
      <c r="R113" s="10" t="s">
        <v>380</v>
      </c>
      <c r="S113" s="9" t="s">
        <v>20</v>
      </c>
    </row>
    <row r="114" spans="1:26" customFormat="1">
      <c r="A114" s="8">
        <v>111</v>
      </c>
      <c r="B114" s="12" t="str">
        <f>VLOOKUP(D114, [1]INT!$D$2:$G$260,4, FALSE)</f>
        <v>Anaicut</v>
      </c>
      <c r="C114" s="8">
        <v>33041203905</v>
      </c>
      <c r="D114" s="12" t="s">
        <v>211</v>
      </c>
      <c r="E114" s="12" t="s">
        <v>18</v>
      </c>
      <c r="F114" s="8">
        <f>VLOOKUP(D114, [1]INT!$D$2:$E$260,2, FALSE)</f>
        <v>2</v>
      </c>
      <c r="G114" s="11">
        <f>VLOOKUP(D114, [1]INT!$D$2:$F$260,3, FALSE)</f>
        <v>15</v>
      </c>
      <c r="H114" s="8">
        <v>38</v>
      </c>
      <c r="I114" s="8">
        <v>7</v>
      </c>
      <c r="J114" s="8">
        <v>0</v>
      </c>
      <c r="K114" s="10">
        <v>45</v>
      </c>
      <c r="L114" s="13">
        <v>41</v>
      </c>
      <c r="M114" s="13">
        <v>1</v>
      </c>
      <c r="N114" s="13">
        <v>3</v>
      </c>
      <c r="O114" s="13">
        <v>45</v>
      </c>
      <c r="P114" s="14">
        <v>42</v>
      </c>
      <c r="Q114" s="8" t="s">
        <v>197</v>
      </c>
      <c r="R114" s="8" t="s">
        <v>381</v>
      </c>
      <c r="S114" s="12" t="s">
        <v>20</v>
      </c>
    </row>
    <row r="115" spans="1:26" customFormat="1">
      <c r="A115" s="8">
        <v>112</v>
      </c>
      <c r="B115" s="12" t="str">
        <f>VLOOKUP(D115, [1]INT!$D$2:$G$260,4, FALSE)</f>
        <v>Anaicut</v>
      </c>
      <c r="C115" s="8">
        <v>33041203908</v>
      </c>
      <c r="D115" s="12" t="s">
        <v>212</v>
      </c>
      <c r="E115" s="12" t="s">
        <v>23</v>
      </c>
      <c r="F115" s="8">
        <f>VLOOKUP(D115, [1]INT!$D$2:$E$260,2, FALSE)</f>
        <v>1</v>
      </c>
      <c r="G115" s="11">
        <f>VLOOKUP(D115, [1]INT!$D$2:$F$260,3, FALSE)</f>
        <v>8</v>
      </c>
      <c r="H115" s="8">
        <v>22</v>
      </c>
      <c r="I115" s="8">
        <v>9</v>
      </c>
      <c r="J115" s="8">
        <v>0</v>
      </c>
      <c r="K115" s="10">
        <v>31</v>
      </c>
      <c r="L115" s="13">
        <v>28</v>
      </c>
      <c r="M115" s="13">
        <v>1</v>
      </c>
      <c r="N115" s="13">
        <v>2</v>
      </c>
      <c r="O115" s="13">
        <v>31</v>
      </c>
      <c r="P115" s="14">
        <v>29</v>
      </c>
      <c r="Q115" s="8" t="s">
        <v>197</v>
      </c>
      <c r="R115" s="8" t="s">
        <v>348</v>
      </c>
      <c r="S115" s="12" t="s">
        <v>382</v>
      </c>
    </row>
    <row r="116" spans="1:26">
      <c r="A116" s="8">
        <v>113</v>
      </c>
      <c r="B116" s="12" t="str">
        <f>VLOOKUP(D116, [1]INT!$D$2:$G$260,4, FALSE)</f>
        <v>Anaicut</v>
      </c>
      <c r="C116" s="8">
        <v>33041203910</v>
      </c>
      <c r="D116" s="12" t="s">
        <v>213</v>
      </c>
      <c r="E116" s="12" t="s">
        <v>23</v>
      </c>
      <c r="F116" s="8">
        <f>VLOOKUP(D116, [1]INT!$D$2:$E$260,2, FALSE)</f>
        <v>1</v>
      </c>
      <c r="G116" s="11">
        <f>VLOOKUP(D116, [1]INT!$D$2:$F$260,3, FALSE)</f>
        <v>8</v>
      </c>
      <c r="H116" s="8">
        <v>19</v>
      </c>
      <c r="I116" s="8">
        <v>3</v>
      </c>
      <c r="J116" s="8">
        <v>0</v>
      </c>
      <c r="K116" s="10">
        <v>22</v>
      </c>
      <c r="L116" s="13">
        <v>19</v>
      </c>
      <c r="M116" s="13">
        <v>1</v>
      </c>
      <c r="N116" s="13">
        <v>2</v>
      </c>
      <c r="O116" s="13">
        <v>22</v>
      </c>
      <c r="P116" s="14">
        <v>20</v>
      </c>
      <c r="Q116" s="8" t="s">
        <v>197</v>
      </c>
      <c r="R116" s="8" t="s">
        <v>348</v>
      </c>
      <c r="S116" s="12" t="s">
        <v>383</v>
      </c>
      <c r="T116"/>
      <c r="U116"/>
      <c r="V116"/>
      <c r="W116"/>
      <c r="X116"/>
      <c r="Y116"/>
      <c r="Z116"/>
    </row>
    <row r="117" spans="1:26" customFormat="1">
      <c r="A117" s="8">
        <v>114</v>
      </c>
      <c r="B117" s="12" t="str">
        <f>VLOOKUP(D117, [1]INT!$D$2:$G$260,4, FALSE)</f>
        <v>Anaicut</v>
      </c>
      <c r="C117" s="8">
        <v>33041203911</v>
      </c>
      <c r="D117" s="12" t="s">
        <v>214</v>
      </c>
      <c r="E117" s="12" t="s">
        <v>18</v>
      </c>
      <c r="F117" s="8">
        <f>VLOOKUP(D117, [1]INT!$D$2:$E$260,2, FALSE)</f>
        <v>1</v>
      </c>
      <c r="G117" s="11">
        <f>VLOOKUP(D117, [1]INT!$D$2:$F$260,3, FALSE)</f>
        <v>8</v>
      </c>
      <c r="H117" s="8">
        <v>41</v>
      </c>
      <c r="I117" s="8">
        <v>12</v>
      </c>
      <c r="J117" s="8">
        <v>0</v>
      </c>
      <c r="K117" s="10">
        <v>53</v>
      </c>
      <c r="L117" s="13">
        <v>49</v>
      </c>
      <c r="M117" s="13">
        <v>1</v>
      </c>
      <c r="N117" s="13">
        <v>3</v>
      </c>
      <c r="O117" s="13">
        <v>53</v>
      </c>
      <c r="P117" s="14">
        <v>50</v>
      </c>
      <c r="Q117" s="8" t="s">
        <v>197</v>
      </c>
      <c r="R117" s="8" t="s">
        <v>384</v>
      </c>
      <c r="S117" s="12" t="s">
        <v>20</v>
      </c>
    </row>
    <row r="118" spans="1:26">
      <c r="A118" s="8">
        <v>115</v>
      </c>
      <c r="B118" s="12" t="str">
        <f>VLOOKUP(D118, [1]INT!$D$2:$G$260,4, FALSE)</f>
        <v>Gudiyatham</v>
      </c>
      <c r="C118" s="8">
        <v>33041501305</v>
      </c>
      <c r="D118" s="12" t="s">
        <v>215</v>
      </c>
      <c r="E118" s="12" t="s">
        <v>23</v>
      </c>
      <c r="F118" s="8">
        <f>VLOOKUP(D118, [1]INT!$D$2:$E$260,2, FALSE)</f>
        <v>1</v>
      </c>
      <c r="G118" s="11">
        <f>VLOOKUP(D118, [1]INT!$D$2:$F$260,3, FALSE)</f>
        <v>8</v>
      </c>
      <c r="H118" s="8">
        <v>7</v>
      </c>
      <c r="I118" s="8">
        <v>4</v>
      </c>
      <c r="J118" s="8">
        <v>0</v>
      </c>
      <c r="K118" s="10">
        <v>11</v>
      </c>
      <c r="L118" s="13">
        <v>11</v>
      </c>
      <c r="M118" s="13"/>
      <c r="N118" s="13"/>
      <c r="O118" s="13">
        <v>11</v>
      </c>
      <c r="P118" s="14">
        <v>11</v>
      </c>
      <c r="Q118" s="8" t="s">
        <v>197</v>
      </c>
      <c r="R118" s="10" t="s">
        <v>40</v>
      </c>
      <c r="S118" s="10" t="s">
        <v>41</v>
      </c>
      <c r="T118"/>
      <c r="U118"/>
      <c r="V118"/>
      <c r="W118"/>
      <c r="X118"/>
      <c r="Y118"/>
      <c r="Z118"/>
    </row>
    <row r="119" spans="1:26">
      <c r="A119" s="8">
        <v>116</v>
      </c>
      <c r="B119" s="12" t="str">
        <f>VLOOKUP(D119, [1]INT!$D$2:$G$260,4, FALSE)</f>
        <v>Gudiyatham</v>
      </c>
      <c r="C119" s="8">
        <v>33041503005</v>
      </c>
      <c r="D119" s="12" t="s">
        <v>216</v>
      </c>
      <c r="E119" s="12" t="s">
        <v>18</v>
      </c>
      <c r="F119" s="8">
        <f>VLOOKUP(D119, [1]INT!$D$2:$E$260,2, FALSE)</f>
        <v>2</v>
      </c>
      <c r="G119" s="11">
        <f>VLOOKUP(D119, [1]INT!$D$2:$F$260,3, FALSE)</f>
        <v>15</v>
      </c>
      <c r="H119" s="8">
        <v>17</v>
      </c>
      <c r="I119" s="8">
        <v>0</v>
      </c>
      <c r="J119" s="8">
        <v>0</v>
      </c>
      <c r="K119" s="10">
        <v>17</v>
      </c>
      <c r="L119" s="13">
        <v>15</v>
      </c>
      <c r="M119" s="13">
        <v>1</v>
      </c>
      <c r="N119" s="13">
        <v>1</v>
      </c>
      <c r="O119" s="13">
        <v>17</v>
      </c>
      <c r="P119" s="14">
        <v>16</v>
      </c>
      <c r="Q119" s="8" t="s">
        <v>197</v>
      </c>
      <c r="R119" s="10" t="str">
        <f t="shared" ref="R119:R131" si="5">R118</f>
        <v>Gudiyatham</v>
      </c>
      <c r="S119" s="10" t="s">
        <v>43</v>
      </c>
      <c r="T119"/>
      <c r="U119"/>
      <c r="V119"/>
      <c r="W119"/>
      <c r="X119"/>
      <c r="Y119"/>
      <c r="Z119"/>
    </row>
    <row r="120" spans="1:26" customFormat="1">
      <c r="A120" s="8">
        <v>117</v>
      </c>
      <c r="B120" s="12" t="str">
        <f>VLOOKUP(D120, [1]INT!$D$2:$G$260,4, FALSE)</f>
        <v>Gudiyatham</v>
      </c>
      <c r="C120" s="8">
        <v>33041504907</v>
      </c>
      <c r="D120" s="12" t="s">
        <v>217</v>
      </c>
      <c r="E120" s="12" t="s">
        <v>18</v>
      </c>
      <c r="F120" s="8">
        <f>VLOOKUP(D120, [1]INT!$D$2:$E$260,2, FALSE)</f>
        <v>4</v>
      </c>
      <c r="G120" s="11">
        <f>VLOOKUP(D120, [1]INT!$D$2:$F$260,3, FALSE)</f>
        <v>30</v>
      </c>
      <c r="H120" s="8">
        <v>29</v>
      </c>
      <c r="I120" s="8">
        <v>5</v>
      </c>
      <c r="J120" s="8">
        <v>0</v>
      </c>
      <c r="K120" s="10">
        <v>34</v>
      </c>
      <c r="L120" s="13">
        <v>24</v>
      </c>
      <c r="M120" s="13">
        <v>10</v>
      </c>
      <c r="N120" s="13"/>
      <c r="O120" s="13">
        <v>34</v>
      </c>
      <c r="P120" s="14">
        <v>34</v>
      </c>
      <c r="Q120" s="8" t="s">
        <v>197</v>
      </c>
      <c r="R120" s="10" t="str">
        <f t="shared" si="5"/>
        <v>Gudiyatham</v>
      </c>
      <c r="S120" s="10" t="s">
        <v>46</v>
      </c>
    </row>
    <row r="121" spans="1:26" customFormat="1">
      <c r="A121" s="8">
        <v>118</v>
      </c>
      <c r="B121" s="12" t="str">
        <f>VLOOKUP(D121, [1]INT!$D$2:$G$260,4, FALSE)</f>
        <v>Gudiyatham</v>
      </c>
      <c r="C121" s="8">
        <v>33041505127</v>
      </c>
      <c r="D121" s="12" t="s">
        <v>218</v>
      </c>
      <c r="E121" s="12" t="s">
        <v>18</v>
      </c>
      <c r="F121" s="8">
        <f>VLOOKUP(D121, [1]INT!$D$2:$E$260,2, FALSE)</f>
        <v>1</v>
      </c>
      <c r="G121" s="11">
        <f>VLOOKUP(D121, [1]INT!$D$2:$F$260,3, FALSE)</f>
        <v>8</v>
      </c>
      <c r="H121" s="8">
        <v>72</v>
      </c>
      <c r="I121" s="8">
        <v>10</v>
      </c>
      <c r="J121" s="8">
        <v>1</v>
      </c>
      <c r="K121" s="10">
        <v>83</v>
      </c>
      <c r="L121" s="13">
        <v>78</v>
      </c>
      <c r="M121" s="13">
        <v>2</v>
      </c>
      <c r="N121" s="13">
        <v>3</v>
      </c>
      <c r="O121" s="13">
        <v>83</v>
      </c>
      <c r="P121" s="14">
        <v>80</v>
      </c>
      <c r="Q121" s="8" t="s">
        <v>197</v>
      </c>
      <c r="R121" s="10" t="str">
        <f t="shared" si="5"/>
        <v>Gudiyatham</v>
      </c>
      <c r="S121" s="10" t="s">
        <v>48</v>
      </c>
    </row>
    <row r="122" spans="1:26" customFormat="1">
      <c r="A122" s="8">
        <v>119</v>
      </c>
      <c r="B122" s="12" t="str">
        <f>VLOOKUP(D122, [1]INT!$D$2:$G$260,4, FALSE)</f>
        <v>Gudiyatham</v>
      </c>
      <c r="C122" s="8">
        <v>33041505128</v>
      </c>
      <c r="D122" s="12" t="s">
        <v>219</v>
      </c>
      <c r="E122" s="12" t="s">
        <v>23</v>
      </c>
      <c r="F122" s="8">
        <f>VLOOKUP(D122, [1]INT!$D$2:$E$260,2, FALSE)</f>
        <v>2</v>
      </c>
      <c r="G122" s="11">
        <f>VLOOKUP(D122, [1]INT!$D$2:$F$260,3, FALSE)</f>
        <v>15</v>
      </c>
      <c r="H122" s="8">
        <v>43</v>
      </c>
      <c r="I122" s="8">
        <v>1</v>
      </c>
      <c r="J122" s="8">
        <v>0</v>
      </c>
      <c r="K122" s="10">
        <v>44</v>
      </c>
      <c r="L122" s="13">
        <v>40</v>
      </c>
      <c r="M122" s="13">
        <v>2</v>
      </c>
      <c r="N122" s="13">
        <v>2</v>
      </c>
      <c r="O122" s="13">
        <v>44</v>
      </c>
      <c r="P122" s="14">
        <v>42</v>
      </c>
      <c r="Q122" s="8" t="s">
        <v>197</v>
      </c>
      <c r="R122" s="10" t="str">
        <f t="shared" si="5"/>
        <v>Gudiyatham</v>
      </c>
      <c r="S122" s="10" t="s">
        <v>51</v>
      </c>
    </row>
    <row r="123" spans="1:26" customFormat="1">
      <c r="A123" s="8">
        <v>120</v>
      </c>
      <c r="B123" s="12" t="str">
        <f>VLOOKUP(D123, [1]INT!$D$2:$G$260,4, FALSE)</f>
        <v>Gudiyatham</v>
      </c>
      <c r="C123" s="8">
        <v>33041505130</v>
      </c>
      <c r="D123" s="12" t="s">
        <v>220</v>
      </c>
      <c r="E123" s="12" t="s">
        <v>23</v>
      </c>
      <c r="F123" s="8">
        <f>VLOOKUP(D123, [1]INT!$D$2:$E$260,2, FALSE)</f>
        <v>1</v>
      </c>
      <c r="G123" s="11">
        <f>VLOOKUP(D123, [1]INT!$D$2:$F$260,3, FALSE)</f>
        <v>8</v>
      </c>
      <c r="H123" s="8">
        <v>36</v>
      </c>
      <c r="I123" s="8">
        <v>6</v>
      </c>
      <c r="J123" s="8">
        <v>0</v>
      </c>
      <c r="K123" s="10">
        <v>42</v>
      </c>
      <c r="L123" s="13">
        <v>38</v>
      </c>
      <c r="M123" s="13">
        <v>2</v>
      </c>
      <c r="N123" s="13">
        <v>2</v>
      </c>
      <c r="O123" s="13">
        <v>42</v>
      </c>
      <c r="P123" s="14">
        <v>40</v>
      </c>
      <c r="Q123" s="8" t="s">
        <v>197</v>
      </c>
      <c r="R123" s="10" t="str">
        <f t="shared" si="5"/>
        <v>Gudiyatham</v>
      </c>
      <c r="S123" s="10" t="s">
        <v>53</v>
      </c>
    </row>
    <row r="124" spans="1:26">
      <c r="A124" s="8">
        <v>121</v>
      </c>
      <c r="B124" s="12" t="str">
        <f>VLOOKUP(D124, [1]INT!$D$2:$G$260,4, FALSE)</f>
        <v>Gudiyatham</v>
      </c>
      <c r="C124" s="8">
        <v>33041505132</v>
      </c>
      <c r="D124" s="12" t="s">
        <v>221</v>
      </c>
      <c r="E124" s="12" t="s">
        <v>23</v>
      </c>
      <c r="F124" s="8">
        <f>VLOOKUP(D124, [1]INT!$D$2:$E$260,2, FALSE)</f>
        <v>2</v>
      </c>
      <c r="G124" s="11">
        <f>VLOOKUP(D124, [1]INT!$D$2:$F$260,3, FALSE)</f>
        <v>15</v>
      </c>
      <c r="H124" s="8">
        <v>19</v>
      </c>
      <c r="I124" s="8">
        <v>2</v>
      </c>
      <c r="J124" s="8">
        <v>0</v>
      </c>
      <c r="K124" s="10">
        <v>21</v>
      </c>
      <c r="L124" s="13">
        <v>16</v>
      </c>
      <c r="M124" s="13">
        <v>3</v>
      </c>
      <c r="N124" s="13">
        <v>2</v>
      </c>
      <c r="O124" s="13">
        <v>21</v>
      </c>
      <c r="P124" s="14">
        <v>19</v>
      </c>
      <c r="Q124" s="8" t="s">
        <v>197</v>
      </c>
      <c r="R124" s="10" t="str">
        <f t="shared" si="5"/>
        <v>Gudiyatham</v>
      </c>
      <c r="S124" s="10" t="s">
        <v>55</v>
      </c>
      <c r="T124"/>
      <c r="U124"/>
      <c r="V124"/>
      <c r="W124"/>
      <c r="X124"/>
      <c r="Y124"/>
      <c r="Z124"/>
    </row>
    <row r="125" spans="1:26">
      <c r="A125" s="8">
        <v>122</v>
      </c>
      <c r="B125" s="12" t="str">
        <f>VLOOKUP(D125, [1]INT!$D$2:$G$260,4, FALSE)</f>
        <v>Gudiyatham</v>
      </c>
      <c r="C125" s="8">
        <v>33041505133</v>
      </c>
      <c r="D125" s="12" t="s">
        <v>222</v>
      </c>
      <c r="E125" s="12" t="s">
        <v>23</v>
      </c>
      <c r="F125" s="8">
        <f>VLOOKUP(D125, [1]INT!$D$2:$E$260,2, FALSE)</f>
        <v>1</v>
      </c>
      <c r="G125" s="11">
        <f>VLOOKUP(D125, [1]INT!$D$2:$F$260,3, FALSE)</f>
        <v>8</v>
      </c>
      <c r="H125" s="8">
        <v>20</v>
      </c>
      <c r="I125" s="8">
        <v>1</v>
      </c>
      <c r="J125" s="8">
        <v>0</v>
      </c>
      <c r="K125" s="10">
        <v>21</v>
      </c>
      <c r="L125" s="13">
        <v>20</v>
      </c>
      <c r="M125" s="13">
        <v>1</v>
      </c>
      <c r="N125" s="13"/>
      <c r="O125" s="13">
        <v>21</v>
      </c>
      <c r="P125" s="14">
        <v>21</v>
      </c>
      <c r="Q125" s="8" t="s">
        <v>197</v>
      </c>
      <c r="R125" s="10" t="str">
        <f t="shared" si="5"/>
        <v>Gudiyatham</v>
      </c>
      <c r="S125" s="10" t="s">
        <v>57</v>
      </c>
      <c r="T125"/>
      <c r="U125"/>
      <c r="V125"/>
      <c r="W125"/>
      <c r="X125"/>
      <c r="Y125"/>
      <c r="Z125"/>
    </row>
    <row r="126" spans="1:26">
      <c r="A126" s="8">
        <v>123</v>
      </c>
      <c r="B126" s="12" t="str">
        <f>VLOOKUP(D126, [1]INT!$D$2:$G$260,4, FALSE)</f>
        <v>Gudiyatham</v>
      </c>
      <c r="C126" s="8">
        <v>33041505137</v>
      </c>
      <c r="D126" s="12" t="s">
        <v>223</v>
      </c>
      <c r="E126" s="12" t="s">
        <v>18</v>
      </c>
      <c r="F126" s="8">
        <f>VLOOKUP(D126, [1]INT!$D$2:$E$260,2, FALSE)</f>
        <v>2</v>
      </c>
      <c r="G126" s="11">
        <f>VLOOKUP(D126, [1]INT!$D$2:$F$260,3, FALSE)</f>
        <v>15</v>
      </c>
      <c r="H126" s="8">
        <v>45</v>
      </c>
      <c r="I126" s="8">
        <v>4</v>
      </c>
      <c r="J126" s="8">
        <v>0</v>
      </c>
      <c r="K126" s="10">
        <v>49</v>
      </c>
      <c r="L126" s="13">
        <v>46</v>
      </c>
      <c r="M126" s="13"/>
      <c r="N126" s="13">
        <v>3</v>
      </c>
      <c r="O126" s="13">
        <v>49</v>
      </c>
      <c r="P126" s="14">
        <v>46</v>
      </c>
      <c r="Q126" s="8" t="s">
        <v>197</v>
      </c>
      <c r="R126" s="10" t="str">
        <f t="shared" si="5"/>
        <v>Gudiyatham</v>
      </c>
      <c r="S126" s="10" t="s">
        <v>59</v>
      </c>
      <c r="T126"/>
      <c r="U126"/>
      <c r="V126"/>
      <c r="W126"/>
      <c r="X126"/>
      <c r="Y126"/>
      <c r="Z126"/>
    </row>
    <row r="127" spans="1:26">
      <c r="A127" s="8">
        <v>124</v>
      </c>
      <c r="B127" s="12" t="str">
        <f>VLOOKUP(D127, [1]INT!$D$2:$G$260,4, FALSE)</f>
        <v>Gudiyatham</v>
      </c>
      <c r="C127" s="8">
        <v>33041505140</v>
      </c>
      <c r="D127" s="12" t="s">
        <v>224</v>
      </c>
      <c r="E127" s="12" t="s">
        <v>23</v>
      </c>
      <c r="F127" s="8">
        <f>VLOOKUP(D127, [1]INT!$D$2:$E$260,2, FALSE)</f>
        <v>1</v>
      </c>
      <c r="G127" s="11">
        <f>VLOOKUP(D127, [1]INT!$D$2:$F$260,3, FALSE)</f>
        <v>8</v>
      </c>
      <c r="H127" s="8">
        <v>17</v>
      </c>
      <c r="I127" s="8">
        <v>5</v>
      </c>
      <c r="J127" s="8">
        <v>0</v>
      </c>
      <c r="K127" s="10">
        <v>22</v>
      </c>
      <c r="L127" s="13">
        <v>20</v>
      </c>
      <c r="M127" s="13"/>
      <c r="N127" s="13">
        <v>2</v>
      </c>
      <c r="O127" s="13">
        <v>22</v>
      </c>
      <c r="P127" s="14">
        <v>20</v>
      </c>
      <c r="Q127" s="8" t="s">
        <v>197</v>
      </c>
      <c r="R127" s="10" t="str">
        <f t="shared" si="5"/>
        <v>Gudiyatham</v>
      </c>
      <c r="S127" s="10" t="s">
        <v>61</v>
      </c>
      <c r="T127"/>
      <c r="U127"/>
      <c r="V127"/>
      <c r="W127"/>
      <c r="X127"/>
      <c r="Y127"/>
      <c r="Z127"/>
    </row>
    <row r="128" spans="1:26">
      <c r="A128" s="8">
        <v>125</v>
      </c>
      <c r="B128" s="12" t="str">
        <f>VLOOKUP(D128, [1]INT!$D$2:$G$260,4, FALSE)</f>
        <v>Gudiyatham</v>
      </c>
      <c r="C128" s="8">
        <v>33041505142</v>
      </c>
      <c r="D128" s="12" t="s">
        <v>225</v>
      </c>
      <c r="E128" s="12" t="s">
        <v>18</v>
      </c>
      <c r="F128" s="8">
        <f>VLOOKUP(D128, [1]INT!$D$2:$E$260,2, FALSE)</f>
        <v>1</v>
      </c>
      <c r="G128" s="11">
        <f>VLOOKUP(D128, [1]INT!$D$2:$F$260,3, FALSE)</f>
        <v>8</v>
      </c>
      <c r="H128" s="8">
        <v>47</v>
      </c>
      <c r="I128" s="8">
        <v>2</v>
      </c>
      <c r="J128" s="8">
        <v>1</v>
      </c>
      <c r="K128" s="10">
        <v>50</v>
      </c>
      <c r="L128" s="13">
        <v>47</v>
      </c>
      <c r="M128" s="13">
        <v>1</v>
      </c>
      <c r="N128" s="13">
        <v>2</v>
      </c>
      <c r="O128" s="13">
        <v>50</v>
      </c>
      <c r="P128" s="14">
        <v>48</v>
      </c>
      <c r="Q128" s="8" t="s">
        <v>197</v>
      </c>
      <c r="R128" s="10" t="str">
        <f t="shared" si="5"/>
        <v>Gudiyatham</v>
      </c>
      <c r="S128" s="10" t="s">
        <v>63</v>
      </c>
      <c r="T128"/>
      <c r="U128"/>
      <c r="V128"/>
      <c r="W128"/>
      <c r="X128"/>
      <c r="Y128"/>
      <c r="Z128"/>
    </row>
    <row r="129" spans="1:26">
      <c r="A129" s="8">
        <v>126</v>
      </c>
      <c r="B129" s="12" t="str">
        <f>VLOOKUP(D129, [1]INT!$D$2:$G$260,4, FALSE)</f>
        <v>Gudiyatham</v>
      </c>
      <c r="C129" s="8">
        <v>33041505152</v>
      </c>
      <c r="D129" s="12" t="s">
        <v>226</v>
      </c>
      <c r="E129" s="12" t="s">
        <v>23</v>
      </c>
      <c r="F129" s="8">
        <f>VLOOKUP(D129, [1]INT!$D$2:$E$260,2, FALSE)</f>
        <v>1</v>
      </c>
      <c r="G129" s="11">
        <f>VLOOKUP(D129, [1]INT!$D$2:$F$260,3, FALSE)</f>
        <v>8</v>
      </c>
      <c r="H129" s="8">
        <v>12</v>
      </c>
      <c r="I129" s="8">
        <v>1</v>
      </c>
      <c r="J129" s="8">
        <v>0</v>
      </c>
      <c r="K129" s="10">
        <v>13</v>
      </c>
      <c r="L129" s="13">
        <v>13</v>
      </c>
      <c r="M129" s="13"/>
      <c r="N129" s="13"/>
      <c r="O129" s="13">
        <v>13</v>
      </c>
      <c r="P129" s="14">
        <v>13</v>
      </c>
      <c r="Q129" s="8" t="s">
        <v>197</v>
      </c>
      <c r="R129" s="10" t="str">
        <f t="shared" si="5"/>
        <v>Gudiyatham</v>
      </c>
      <c r="S129" s="10" t="s">
        <v>65</v>
      </c>
      <c r="T129"/>
      <c r="U129"/>
      <c r="V129"/>
      <c r="W129"/>
      <c r="X129"/>
      <c r="Y129"/>
      <c r="Z129"/>
    </row>
    <row r="130" spans="1:26" customFormat="1">
      <c r="A130" s="8">
        <v>127</v>
      </c>
      <c r="B130" s="12" t="str">
        <f>VLOOKUP(D130, [1]INT!$D$2:$G$260,4, FALSE)</f>
        <v>Gudiyatham</v>
      </c>
      <c r="C130" s="8">
        <v>33041505153</v>
      </c>
      <c r="D130" s="12" t="s">
        <v>227</v>
      </c>
      <c r="E130" s="12" t="s">
        <v>18</v>
      </c>
      <c r="F130" s="8">
        <f>VLOOKUP(D130, [1]INT!$D$2:$E$260,2, FALSE)</f>
        <v>1</v>
      </c>
      <c r="G130" s="11">
        <f>VLOOKUP(D130, [1]INT!$D$2:$F$260,3, FALSE)</f>
        <v>8</v>
      </c>
      <c r="H130" s="8">
        <v>37</v>
      </c>
      <c r="I130" s="8">
        <v>2</v>
      </c>
      <c r="J130" s="8">
        <v>0</v>
      </c>
      <c r="K130" s="10">
        <v>39</v>
      </c>
      <c r="L130" s="13">
        <v>38</v>
      </c>
      <c r="M130" s="13">
        <v>1</v>
      </c>
      <c r="N130" s="13"/>
      <c r="O130" s="13">
        <v>39</v>
      </c>
      <c r="P130" s="14">
        <v>39</v>
      </c>
      <c r="Q130" s="8" t="s">
        <v>197</v>
      </c>
      <c r="R130" s="10" t="str">
        <f t="shared" si="5"/>
        <v>Gudiyatham</v>
      </c>
      <c r="S130" s="10" t="s">
        <v>67</v>
      </c>
    </row>
    <row r="131" spans="1:26" customFormat="1">
      <c r="A131" s="8">
        <v>128</v>
      </c>
      <c r="B131" s="12" t="str">
        <f>VLOOKUP(D131, [1]INT!$D$2:$G$260,4, FALSE)</f>
        <v>Gudiyatham</v>
      </c>
      <c r="C131" s="8">
        <v>33041505154</v>
      </c>
      <c r="D131" s="12" t="s">
        <v>228</v>
      </c>
      <c r="E131" s="12" t="s">
        <v>23</v>
      </c>
      <c r="F131" s="8">
        <f>VLOOKUP(D131, [1]INT!$D$2:$E$260,2, FALSE)</f>
        <v>1</v>
      </c>
      <c r="G131" s="11">
        <f>VLOOKUP(D131, [1]INT!$D$2:$F$260,3, FALSE)</f>
        <v>8</v>
      </c>
      <c r="H131" s="8">
        <v>17</v>
      </c>
      <c r="I131" s="8">
        <v>2</v>
      </c>
      <c r="J131" s="8">
        <v>0</v>
      </c>
      <c r="K131" s="10">
        <v>19</v>
      </c>
      <c r="L131" s="13">
        <v>18</v>
      </c>
      <c r="M131" s="13">
        <v>1</v>
      </c>
      <c r="N131" s="13"/>
      <c r="O131" s="13">
        <v>19</v>
      </c>
      <c r="P131" s="14">
        <v>19</v>
      </c>
      <c r="Q131" s="8" t="s">
        <v>197</v>
      </c>
      <c r="R131" s="10" t="str">
        <f t="shared" si="5"/>
        <v>Gudiyatham</v>
      </c>
      <c r="S131" s="10" t="s">
        <v>69</v>
      </c>
    </row>
    <row r="132" spans="1:26">
      <c r="A132" s="8">
        <v>129</v>
      </c>
      <c r="B132" s="12" t="str">
        <f>VLOOKUP(D132, [1]INT!$D$2:$G$260,4, FALSE)</f>
        <v>Gudiyatham</v>
      </c>
      <c r="C132" s="8">
        <v>33041505157</v>
      </c>
      <c r="D132" s="12" t="s">
        <v>229</v>
      </c>
      <c r="E132" s="12" t="s">
        <v>18</v>
      </c>
      <c r="F132" s="8">
        <f>VLOOKUP(D132, [1]INT!$D$2:$E$260,2, FALSE)</f>
        <v>2</v>
      </c>
      <c r="G132" s="11">
        <f>VLOOKUP(D132, [1]INT!$D$2:$F$260,3, FALSE)</f>
        <v>15</v>
      </c>
      <c r="H132" s="8">
        <v>48</v>
      </c>
      <c r="I132" s="8">
        <v>0</v>
      </c>
      <c r="J132" s="8">
        <v>1</v>
      </c>
      <c r="K132" s="10">
        <v>49</v>
      </c>
      <c r="L132" s="13">
        <v>47</v>
      </c>
      <c r="M132" s="13">
        <v>1</v>
      </c>
      <c r="N132" s="13">
        <v>1</v>
      </c>
      <c r="O132" s="13">
        <v>49</v>
      </c>
      <c r="P132" s="14">
        <v>48</v>
      </c>
      <c r="Q132" s="8" t="s">
        <v>197</v>
      </c>
      <c r="R132" s="8" t="s">
        <v>380</v>
      </c>
      <c r="S132" s="12" t="s">
        <v>385</v>
      </c>
      <c r="T132"/>
      <c r="U132"/>
      <c r="V132"/>
      <c r="W132"/>
      <c r="X132"/>
      <c r="Y132"/>
      <c r="Z132"/>
    </row>
    <row r="133" spans="1:26" customFormat="1">
      <c r="A133" s="8">
        <v>130</v>
      </c>
      <c r="B133" s="12" t="str">
        <f>VLOOKUP(D133, [1]INT!$D$2:$G$260,4, FALSE)</f>
        <v>Gudiyatham</v>
      </c>
      <c r="C133" s="8">
        <v>33041505701</v>
      </c>
      <c r="D133" s="12" t="s">
        <v>230</v>
      </c>
      <c r="E133" s="12" t="s">
        <v>23</v>
      </c>
      <c r="F133" s="8">
        <f>VLOOKUP(D133, [1]INT!$D$2:$E$260,2, FALSE)</f>
        <v>1</v>
      </c>
      <c r="G133" s="11">
        <f>VLOOKUP(D133, [1]INT!$D$2:$F$260,3, FALSE)</f>
        <v>8</v>
      </c>
      <c r="H133" s="8">
        <v>26</v>
      </c>
      <c r="I133" s="8">
        <v>6</v>
      </c>
      <c r="J133" s="8">
        <v>0</v>
      </c>
      <c r="K133" s="10">
        <v>32</v>
      </c>
      <c r="L133" s="13">
        <v>30</v>
      </c>
      <c r="M133" s="13">
        <v>1</v>
      </c>
      <c r="N133" s="13">
        <v>1</v>
      </c>
      <c r="O133" s="13">
        <v>32</v>
      </c>
      <c r="P133" s="14">
        <v>31</v>
      </c>
      <c r="Q133" s="8" t="s">
        <v>197</v>
      </c>
      <c r="R133" s="8" t="s">
        <v>381</v>
      </c>
      <c r="S133" s="12" t="s">
        <v>385</v>
      </c>
    </row>
    <row r="134" spans="1:26" customFormat="1">
      <c r="A134" s="8">
        <v>131</v>
      </c>
      <c r="B134" s="12" t="str">
        <f>VLOOKUP(D134, [1]INT!$D$2:$G$260,4, FALSE)</f>
        <v>K.V.Kuppam</v>
      </c>
      <c r="C134" s="8">
        <v>33041400304</v>
      </c>
      <c r="D134" s="12" t="s">
        <v>231</v>
      </c>
      <c r="E134" s="12" t="s">
        <v>18</v>
      </c>
      <c r="F134" s="8">
        <f>VLOOKUP(D134, [1]INT!$D$2:$E$260,2, FALSE)</f>
        <v>2</v>
      </c>
      <c r="G134" s="11">
        <f>VLOOKUP(D134, [1]INT!$D$2:$F$260,3, FALSE)</f>
        <v>15</v>
      </c>
      <c r="H134" s="8">
        <v>14</v>
      </c>
      <c r="I134" s="8">
        <v>2</v>
      </c>
      <c r="J134" s="8">
        <v>0</v>
      </c>
      <c r="K134" s="10">
        <v>16</v>
      </c>
      <c r="L134" s="13">
        <v>15</v>
      </c>
      <c r="M134" s="13">
        <v>1</v>
      </c>
      <c r="N134" s="13"/>
      <c r="O134" s="13">
        <v>16</v>
      </c>
      <c r="P134" s="14">
        <v>16</v>
      </c>
      <c r="Q134" s="8" t="s">
        <v>197</v>
      </c>
      <c r="R134" s="10" t="s">
        <v>80</v>
      </c>
      <c r="S134" s="10" t="s">
        <v>81</v>
      </c>
    </row>
    <row r="135" spans="1:26">
      <c r="A135" s="8">
        <v>132</v>
      </c>
      <c r="B135" s="12" t="str">
        <f>VLOOKUP(D135, [1]INT!$D$2:$G$260,4, FALSE)</f>
        <v>K.V.Kuppam</v>
      </c>
      <c r="C135" s="8">
        <v>33041401003</v>
      </c>
      <c r="D135" s="12" t="s">
        <v>232</v>
      </c>
      <c r="E135" s="12" t="s">
        <v>18</v>
      </c>
      <c r="F135" s="8">
        <f>VLOOKUP(D135, [1]INT!$D$2:$E$260,2, FALSE)</f>
        <v>1</v>
      </c>
      <c r="G135" s="11">
        <f>VLOOKUP(D135, [1]INT!$D$2:$F$260,3, FALSE)</f>
        <v>8</v>
      </c>
      <c r="H135" s="8">
        <v>24</v>
      </c>
      <c r="I135" s="8">
        <v>4</v>
      </c>
      <c r="J135" s="8">
        <v>0</v>
      </c>
      <c r="K135" s="10">
        <v>28</v>
      </c>
      <c r="L135" s="13">
        <v>25</v>
      </c>
      <c r="M135" s="13"/>
      <c r="N135" s="13">
        <v>3</v>
      </c>
      <c r="O135" s="13">
        <v>28</v>
      </c>
      <c r="P135" s="14">
        <v>25</v>
      </c>
      <c r="Q135" s="8" t="s">
        <v>197</v>
      </c>
      <c r="R135" s="10" t="str">
        <f>R134</f>
        <v>K.V Kuppam</v>
      </c>
      <c r="S135" s="10" t="s">
        <v>83</v>
      </c>
      <c r="T135"/>
      <c r="U135"/>
      <c r="V135"/>
      <c r="W135"/>
      <c r="X135"/>
      <c r="Y135"/>
      <c r="Z135"/>
    </row>
    <row r="136" spans="1:26" customFormat="1">
      <c r="A136" s="8">
        <v>133</v>
      </c>
      <c r="B136" s="12" t="str">
        <f>VLOOKUP(D136, [1]INT!$D$2:$G$260,4, FALSE)</f>
        <v>K.V.Kuppam</v>
      </c>
      <c r="C136" s="8">
        <v>33041402306</v>
      </c>
      <c r="D136" s="12" t="s">
        <v>233</v>
      </c>
      <c r="E136" s="12" t="s">
        <v>18</v>
      </c>
      <c r="F136" s="8">
        <f>VLOOKUP(D136, [1]INT!$D$2:$E$260,2, FALSE)</f>
        <v>2</v>
      </c>
      <c r="G136" s="11">
        <f>VLOOKUP(D136, [1]INT!$D$2:$F$260,3, FALSE)</f>
        <v>15</v>
      </c>
      <c r="H136" s="8">
        <v>47</v>
      </c>
      <c r="I136" s="8">
        <v>7</v>
      </c>
      <c r="J136" s="8">
        <v>0</v>
      </c>
      <c r="K136" s="10">
        <v>54</v>
      </c>
      <c r="L136" s="13">
        <v>51</v>
      </c>
      <c r="M136" s="13">
        <v>3</v>
      </c>
      <c r="N136" s="13"/>
      <c r="O136" s="13">
        <v>54</v>
      </c>
      <c r="P136" s="14">
        <v>54</v>
      </c>
      <c r="Q136" s="8" t="s">
        <v>197</v>
      </c>
      <c r="R136" s="10" t="str">
        <f>R135</f>
        <v>K.V Kuppam</v>
      </c>
      <c r="S136" s="10" t="s">
        <v>85</v>
      </c>
    </row>
    <row r="137" spans="1:26" customFormat="1">
      <c r="A137" s="8">
        <v>134</v>
      </c>
      <c r="B137" s="12" t="str">
        <f>VLOOKUP(D137, [1]INT!$D$2:$G$260,4, FALSE)</f>
        <v>K.V.Kuppam</v>
      </c>
      <c r="C137" s="8">
        <v>33041402307</v>
      </c>
      <c r="D137" s="12" t="s">
        <v>234</v>
      </c>
      <c r="E137" s="12" t="s">
        <v>23</v>
      </c>
      <c r="F137" s="8">
        <f>VLOOKUP(D137, [1]INT!$D$2:$E$260,2, FALSE)</f>
        <v>1</v>
      </c>
      <c r="G137" s="11">
        <f>VLOOKUP(D137, [1]INT!$D$2:$F$260,3, FALSE)</f>
        <v>8</v>
      </c>
      <c r="H137" s="8">
        <v>22</v>
      </c>
      <c r="I137" s="8">
        <v>3</v>
      </c>
      <c r="J137" s="8">
        <v>0</v>
      </c>
      <c r="K137" s="10">
        <v>25</v>
      </c>
      <c r="L137" s="13">
        <v>24</v>
      </c>
      <c r="M137" s="13"/>
      <c r="N137" s="13">
        <v>1</v>
      </c>
      <c r="O137" s="13">
        <v>25</v>
      </c>
      <c r="P137" s="14">
        <v>24</v>
      </c>
      <c r="Q137" s="8" t="s">
        <v>197</v>
      </c>
      <c r="R137" s="10" t="str">
        <f>R136</f>
        <v>K.V Kuppam</v>
      </c>
      <c r="S137" s="10" t="s">
        <v>87</v>
      </c>
    </row>
    <row r="138" spans="1:26" customFormat="1">
      <c r="A138" s="8">
        <v>135</v>
      </c>
      <c r="B138" s="12" t="str">
        <f>VLOOKUP(D138, [1]INT!$D$2:$G$260,4, FALSE)</f>
        <v>K.V.Kuppam</v>
      </c>
      <c r="C138" s="8">
        <v>33041402308</v>
      </c>
      <c r="D138" s="12" t="s">
        <v>235</v>
      </c>
      <c r="E138" s="12" t="s">
        <v>18</v>
      </c>
      <c r="F138" s="8">
        <f>VLOOKUP(D138, [1]INT!$D$2:$E$260,2, FALSE)</f>
        <v>1</v>
      </c>
      <c r="G138" s="11">
        <f>VLOOKUP(D138, [1]INT!$D$2:$F$260,3, FALSE)</f>
        <v>8</v>
      </c>
      <c r="H138" s="8">
        <v>27</v>
      </c>
      <c r="I138" s="8">
        <v>4</v>
      </c>
      <c r="J138" s="8">
        <v>0</v>
      </c>
      <c r="K138" s="10">
        <v>31</v>
      </c>
      <c r="L138" s="13">
        <v>30</v>
      </c>
      <c r="M138" s="13"/>
      <c r="N138" s="13">
        <v>1</v>
      </c>
      <c r="O138" s="13">
        <v>31</v>
      </c>
      <c r="P138" s="14">
        <v>30</v>
      </c>
      <c r="Q138" s="8" t="s">
        <v>197</v>
      </c>
      <c r="R138" s="10" t="str">
        <f>R137</f>
        <v>K.V Kuppam</v>
      </c>
      <c r="S138" s="10" t="s">
        <v>89</v>
      </c>
    </row>
    <row r="139" spans="1:26" customFormat="1">
      <c r="A139" s="8">
        <v>136</v>
      </c>
      <c r="B139" s="12" t="str">
        <f>VLOOKUP(D139, [1]INT!$D$2:$G$260,4, FALSE)</f>
        <v>Kaniyambadi</v>
      </c>
      <c r="C139" s="8">
        <v>33041101006</v>
      </c>
      <c r="D139" s="12" t="s">
        <v>236</v>
      </c>
      <c r="E139" s="12" t="s">
        <v>23</v>
      </c>
      <c r="F139" s="8">
        <f>VLOOKUP(D139, [1]INT!$D$2:$E$260,2, FALSE)</f>
        <v>4</v>
      </c>
      <c r="G139" s="11">
        <f>VLOOKUP(D139, [1]INT!$D$2:$F$260,3, FALSE)</f>
        <v>30</v>
      </c>
      <c r="H139" s="8">
        <v>52</v>
      </c>
      <c r="I139" s="8">
        <v>20</v>
      </c>
      <c r="J139" s="8">
        <v>0</v>
      </c>
      <c r="K139" s="10">
        <v>72</v>
      </c>
      <c r="L139" s="13">
        <v>64</v>
      </c>
      <c r="M139" s="13">
        <v>4</v>
      </c>
      <c r="N139" s="13">
        <v>4</v>
      </c>
      <c r="O139" s="13">
        <v>72</v>
      </c>
      <c r="P139" s="14">
        <v>68</v>
      </c>
      <c r="Q139" s="8" t="s">
        <v>197</v>
      </c>
      <c r="R139" s="10" t="s">
        <v>102</v>
      </c>
      <c r="S139" s="10" t="s">
        <v>103</v>
      </c>
    </row>
    <row r="140" spans="1:26">
      <c r="A140" s="8">
        <v>137</v>
      </c>
      <c r="B140" s="12" t="str">
        <f>VLOOKUP(D140, [1]INT!$D$2:$G$260,4, FALSE)</f>
        <v>Kaniyambadi</v>
      </c>
      <c r="C140" s="8">
        <v>33041101008</v>
      </c>
      <c r="D140" s="12" t="s">
        <v>237</v>
      </c>
      <c r="E140" s="12" t="s">
        <v>18</v>
      </c>
      <c r="F140" s="8">
        <f>VLOOKUP(D140, [1]INT!$D$2:$E$260,2, FALSE)</f>
        <v>1</v>
      </c>
      <c r="G140" s="11">
        <f>VLOOKUP(D140, [1]INT!$D$2:$F$260,3, FALSE)</f>
        <v>8</v>
      </c>
      <c r="H140" s="8">
        <v>42</v>
      </c>
      <c r="I140" s="8">
        <v>16</v>
      </c>
      <c r="J140" s="8">
        <v>0</v>
      </c>
      <c r="K140" s="10">
        <v>58</v>
      </c>
      <c r="L140" s="13">
        <v>49</v>
      </c>
      <c r="M140" s="13">
        <v>5</v>
      </c>
      <c r="N140" s="13">
        <v>4</v>
      </c>
      <c r="O140" s="13">
        <v>58</v>
      </c>
      <c r="P140" s="14">
        <v>54</v>
      </c>
      <c r="Q140" s="8" t="s">
        <v>197</v>
      </c>
      <c r="R140" s="10" t="str">
        <f>R139</f>
        <v>Kaniyambadi</v>
      </c>
      <c r="S140" s="10" t="s">
        <v>105</v>
      </c>
      <c r="T140"/>
      <c r="U140"/>
      <c r="V140"/>
      <c r="W140"/>
      <c r="X140"/>
      <c r="Y140"/>
      <c r="Z140"/>
    </row>
    <row r="141" spans="1:26" customFormat="1">
      <c r="A141" s="8">
        <v>138</v>
      </c>
      <c r="B141" s="12" t="str">
        <f>VLOOKUP(D141, [1]INT!$D$2:$G$260,4, FALSE)</f>
        <v>Kaniyambadi</v>
      </c>
      <c r="C141" s="8">
        <v>33041101009</v>
      </c>
      <c r="D141" s="12" t="s">
        <v>238</v>
      </c>
      <c r="E141" s="12" t="s">
        <v>18</v>
      </c>
      <c r="F141" s="8">
        <f>VLOOKUP(D141, [1]INT!$D$2:$E$260,2, FALSE)</f>
        <v>1</v>
      </c>
      <c r="G141" s="11">
        <f>VLOOKUP(D141, [1]INT!$D$2:$F$260,3, FALSE)</f>
        <v>8</v>
      </c>
      <c r="H141" s="8">
        <v>43</v>
      </c>
      <c r="I141" s="8">
        <v>24</v>
      </c>
      <c r="J141" s="8">
        <v>0</v>
      </c>
      <c r="K141" s="10">
        <v>67</v>
      </c>
      <c r="L141" s="13">
        <v>58</v>
      </c>
      <c r="M141" s="13">
        <v>4</v>
      </c>
      <c r="N141" s="13">
        <v>5</v>
      </c>
      <c r="O141" s="13">
        <v>67</v>
      </c>
      <c r="P141" s="14">
        <v>62</v>
      </c>
      <c r="Q141" s="8" t="s">
        <v>197</v>
      </c>
      <c r="R141" s="10" t="str">
        <f>R140</f>
        <v>Kaniyambadi</v>
      </c>
      <c r="S141" s="10" t="s">
        <v>107</v>
      </c>
    </row>
    <row r="142" spans="1:26">
      <c r="A142" s="8">
        <v>139</v>
      </c>
      <c r="B142" s="12" t="str">
        <f>VLOOKUP(D142, [1]INT!$D$2:$G$260,4, FALSE)</f>
        <v>Kaniyambadi</v>
      </c>
      <c r="C142" s="8">
        <v>33041101104</v>
      </c>
      <c r="D142" s="12" t="s">
        <v>239</v>
      </c>
      <c r="E142" s="12" t="s">
        <v>23</v>
      </c>
      <c r="F142" s="8">
        <f>VLOOKUP(D142, [1]INT!$D$2:$E$260,2, FALSE)</f>
        <v>1</v>
      </c>
      <c r="G142" s="11">
        <f>VLOOKUP(D142, [1]INT!$D$2:$F$260,3, FALSE)</f>
        <v>8</v>
      </c>
      <c r="H142" s="8">
        <v>19</v>
      </c>
      <c r="I142" s="8">
        <v>7</v>
      </c>
      <c r="J142" s="8">
        <v>0</v>
      </c>
      <c r="K142" s="10">
        <v>26</v>
      </c>
      <c r="L142" s="13">
        <v>24</v>
      </c>
      <c r="M142" s="13">
        <v>1</v>
      </c>
      <c r="N142" s="13">
        <v>1</v>
      </c>
      <c r="O142" s="13">
        <v>26</v>
      </c>
      <c r="P142" s="14">
        <v>25</v>
      </c>
      <c r="Q142" s="8" t="s">
        <v>197</v>
      </c>
      <c r="R142" s="10" t="str">
        <f>R141</f>
        <v>Kaniyambadi</v>
      </c>
      <c r="S142" s="10" t="s">
        <v>109</v>
      </c>
      <c r="T142"/>
      <c r="U142"/>
      <c r="V142"/>
      <c r="W142"/>
      <c r="X142"/>
      <c r="Y142"/>
      <c r="Z142"/>
    </row>
    <row r="143" spans="1:26" customFormat="1">
      <c r="A143" s="8">
        <v>140</v>
      </c>
      <c r="B143" s="12" t="str">
        <f>VLOOKUP(D143, [1]INT!$D$2:$G$260,4, FALSE)</f>
        <v>Kaniyambadi</v>
      </c>
      <c r="C143" s="8">
        <v>33041101106</v>
      </c>
      <c r="D143" s="12" t="s">
        <v>240</v>
      </c>
      <c r="E143" s="12" t="s">
        <v>23</v>
      </c>
      <c r="F143" s="8">
        <f>VLOOKUP(D143, [1]INT!$D$2:$E$260,2, FALSE)</f>
        <v>1</v>
      </c>
      <c r="G143" s="11">
        <f>VLOOKUP(D143, [1]INT!$D$2:$F$260,3, FALSE)</f>
        <v>8</v>
      </c>
      <c r="H143" s="8">
        <v>12</v>
      </c>
      <c r="I143" s="8">
        <v>18</v>
      </c>
      <c r="J143" s="8">
        <v>0</v>
      </c>
      <c r="K143" s="10">
        <v>30</v>
      </c>
      <c r="L143" s="13">
        <v>24</v>
      </c>
      <c r="M143" s="13">
        <v>3</v>
      </c>
      <c r="N143" s="13">
        <v>3</v>
      </c>
      <c r="O143" s="13">
        <v>30</v>
      </c>
      <c r="P143" s="14">
        <v>27</v>
      </c>
      <c r="Q143" s="8" t="s">
        <v>197</v>
      </c>
      <c r="R143" s="10" t="str">
        <f>R142</f>
        <v>Kaniyambadi</v>
      </c>
      <c r="S143" s="10" t="s">
        <v>111</v>
      </c>
    </row>
    <row r="144" spans="1:26">
      <c r="A144" s="8">
        <v>141</v>
      </c>
      <c r="B144" s="12" t="str">
        <f>VLOOKUP(D144, [1]INT!$D$2:$G$260,4, FALSE)</f>
        <v>Kaniyambadi</v>
      </c>
      <c r="C144" s="8">
        <v>33041101203</v>
      </c>
      <c r="D144" s="12" t="s">
        <v>241</v>
      </c>
      <c r="E144" s="12" t="s">
        <v>18</v>
      </c>
      <c r="F144" s="8">
        <f>VLOOKUP(D144, [1]INT!$D$2:$E$260,2, FALSE)</f>
        <v>1</v>
      </c>
      <c r="G144" s="11">
        <f>VLOOKUP(D144, [1]INT!$D$2:$F$260,3, FALSE)</f>
        <v>8</v>
      </c>
      <c r="H144" s="8">
        <v>8</v>
      </c>
      <c r="I144" s="8">
        <v>1</v>
      </c>
      <c r="J144" s="8">
        <v>0</v>
      </c>
      <c r="K144" s="10">
        <v>9</v>
      </c>
      <c r="L144" s="13">
        <v>9</v>
      </c>
      <c r="M144" s="13"/>
      <c r="N144" s="13"/>
      <c r="O144" s="13">
        <v>9</v>
      </c>
      <c r="P144" s="14">
        <v>9</v>
      </c>
      <c r="Q144" s="8" t="s">
        <v>197</v>
      </c>
      <c r="R144" s="10" t="str">
        <f>R143</f>
        <v>Kaniyambadi</v>
      </c>
      <c r="S144" s="10" t="s">
        <v>113</v>
      </c>
      <c r="T144"/>
      <c r="U144"/>
      <c r="V144"/>
      <c r="W144"/>
      <c r="X144"/>
      <c r="Y144"/>
      <c r="Z144"/>
    </row>
    <row r="145" spans="1:26" customFormat="1">
      <c r="A145" s="8">
        <v>142</v>
      </c>
      <c r="B145" s="12" t="str">
        <f>VLOOKUP(D145, [1]INT!$D$2:$G$260,4, FALSE)</f>
        <v>Kaniyambadi</v>
      </c>
      <c r="C145" s="8">
        <v>33041101304</v>
      </c>
      <c r="D145" s="12" t="s">
        <v>242</v>
      </c>
      <c r="E145" s="12" t="s">
        <v>23</v>
      </c>
      <c r="F145" s="8">
        <f>VLOOKUP(D145, [1]INT!$D$2:$E$260,2, FALSE)</f>
        <v>2</v>
      </c>
      <c r="G145" s="11">
        <f>VLOOKUP(D145, [1]INT!$D$2:$F$260,3, FALSE)</f>
        <v>15</v>
      </c>
      <c r="H145" s="8">
        <v>12</v>
      </c>
      <c r="I145" s="8">
        <v>9</v>
      </c>
      <c r="J145" s="8">
        <v>0</v>
      </c>
      <c r="K145" s="10">
        <v>21</v>
      </c>
      <c r="L145" s="13">
        <v>20</v>
      </c>
      <c r="M145" s="13"/>
      <c r="N145" s="13">
        <v>1</v>
      </c>
      <c r="O145" s="13">
        <v>21</v>
      </c>
      <c r="P145" s="14">
        <v>20</v>
      </c>
      <c r="Q145" s="8" t="s">
        <v>197</v>
      </c>
      <c r="R145" s="10" t="s">
        <v>102</v>
      </c>
      <c r="S145" s="10" t="s">
        <v>117</v>
      </c>
    </row>
    <row r="146" spans="1:26" customFormat="1">
      <c r="A146" s="8">
        <v>143</v>
      </c>
      <c r="B146" s="12" t="str">
        <f>VLOOKUP(D146, [1]INT!$D$2:$G$260,4, FALSE)</f>
        <v>Kaniyambadi</v>
      </c>
      <c r="C146" s="8">
        <v>33041101306</v>
      </c>
      <c r="D146" s="12" t="s">
        <v>243</v>
      </c>
      <c r="E146" s="12" t="s">
        <v>18</v>
      </c>
      <c r="F146" s="8">
        <f>VLOOKUP(D146, [1]INT!$D$2:$E$260,2, FALSE)</f>
        <v>1</v>
      </c>
      <c r="G146" s="11">
        <f>VLOOKUP(D146, [1]INT!$D$2:$F$260,3, FALSE)</f>
        <v>8</v>
      </c>
      <c r="H146" s="8">
        <v>3</v>
      </c>
      <c r="I146" s="8">
        <v>6</v>
      </c>
      <c r="J146" s="8">
        <v>0</v>
      </c>
      <c r="K146" s="10">
        <v>9</v>
      </c>
      <c r="L146" s="13">
        <v>7</v>
      </c>
      <c r="M146" s="13">
        <v>2</v>
      </c>
      <c r="N146" s="13"/>
      <c r="O146" s="13">
        <v>9</v>
      </c>
      <c r="P146" s="14">
        <v>9</v>
      </c>
      <c r="Q146" s="8" t="s">
        <v>197</v>
      </c>
      <c r="R146" s="8" t="s">
        <v>351</v>
      </c>
      <c r="S146" s="12" t="s">
        <v>386</v>
      </c>
    </row>
    <row r="147" spans="1:26" customFormat="1">
      <c r="A147" s="8">
        <v>144</v>
      </c>
      <c r="B147" s="12" t="str">
        <f>VLOOKUP(D147, [1]INT!$D$2:$G$260,4, FALSE)</f>
        <v>Kaniyambadi</v>
      </c>
      <c r="C147" s="8">
        <v>33041102005</v>
      </c>
      <c r="D147" s="12" t="s">
        <v>244</v>
      </c>
      <c r="E147" s="12" t="s">
        <v>23</v>
      </c>
      <c r="F147" s="8">
        <f>VLOOKUP(D147, [1]INT!$D$2:$E$260,2, FALSE)</f>
        <v>2</v>
      </c>
      <c r="G147" s="11">
        <f>VLOOKUP(D147, [1]INT!$D$2:$F$260,3, FALSE)</f>
        <v>15</v>
      </c>
      <c r="H147" s="8">
        <v>26</v>
      </c>
      <c r="I147" s="8">
        <v>3</v>
      </c>
      <c r="J147" s="8">
        <v>0</v>
      </c>
      <c r="K147" s="10">
        <v>29</v>
      </c>
      <c r="L147" s="13">
        <v>26</v>
      </c>
      <c r="M147" s="13">
        <v>2</v>
      </c>
      <c r="N147" s="13">
        <v>1</v>
      </c>
      <c r="O147" s="13">
        <v>29</v>
      </c>
      <c r="P147" s="14">
        <v>28</v>
      </c>
      <c r="Q147" s="8" t="s">
        <v>197</v>
      </c>
      <c r="R147" s="8" t="s">
        <v>348</v>
      </c>
      <c r="S147" s="12" t="s">
        <v>387</v>
      </c>
    </row>
    <row r="148" spans="1:26">
      <c r="A148" s="8">
        <v>145</v>
      </c>
      <c r="B148" s="12" t="str">
        <f>VLOOKUP(D148, [1]INT!$D$2:$G$260,4, FALSE)</f>
        <v>Kaniyambadi</v>
      </c>
      <c r="C148" s="8">
        <v>33041102008</v>
      </c>
      <c r="D148" s="12" t="s">
        <v>245</v>
      </c>
      <c r="E148" s="12" t="s">
        <v>18</v>
      </c>
      <c r="F148" s="8">
        <f>VLOOKUP(D148, [1]INT!$D$2:$E$260,2, FALSE)</f>
        <v>4</v>
      </c>
      <c r="G148" s="11">
        <f>VLOOKUP(D148, [1]INT!$D$2:$F$260,3, FALSE)</f>
        <v>30</v>
      </c>
      <c r="H148" s="8">
        <v>32</v>
      </c>
      <c r="I148" s="8">
        <v>5</v>
      </c>
      <c r="J148" s="8">
        <v>0</v>
      </c>
      <c r="K148" s="10">
        <v>37</v>
      </c>
      <c r="L148" s="13">
        <v>34</v>
      </c>
      <c r="M148" s="13">
        <v>2</v>
      </c>
      <c r="N148" s="13">
        <v>1</v>
      </c>
      <c r="O148" s="13">
        <v>37</v>
      </c>
      <c r="P148" s="14">
        <v>36</v>
      </c>
      <c r="Q148" s="8" t="s">
        <v>197</v>
      </c>
      <c r="R148" s="8" t="s">
        <v>348</v>
      </c>
      <c r="S148" s="12" t="s">
        <v>388</v>
      </c>
      <c r="T148"/>
      <c r="U148"/>
      <c r="V148"/>
      <c r="W148"/>
      <c r="X148"/>
      <c r="Y148"/>
      <c r="Z148"/>
    </row>
    <row r="149" spans="1:26" customFormat="1">
      <c r="A149" s="8">
        <v>146</v>
      </c>
      <c r="B149" s="12" t="str">
        <f>VLOOKUP(D149, [1]INT!$D$2:$G$260,4, FALSE)</f>
        <v>Kaniyambadi</v>
      </c>
      <c r="C149" s="8">
        <v>33041102009</v>
      </c>
      <c r="D149" s="12" t="s">
        <v>246</v>
      </c>
      <c r="E149" s="12" t="s">
        <v>18</v>
      </c>
      <c r="F149" s="8">
        <f>VLOOKUP(D149, [1]INT!$D$2:$E$260,2, FALSE)</f>
        <v>2</v>
      </c>
      <c r="G149" s="11">
        <f>VLOOKUP(D149, [1]INT!$D$2:$F$260,3, FALSE)</f>
        <v>15</v>
      </c>
      <c r="H149" s="8">
        <v>18</v>
      </c>
      <c r="I149" s="8">
        <v>3</v>
      </c>
      <c r="J149" s="8">
        <v>0</v>
      </c>
      <c r="K149" s="10">
        <v>21</v>
      </c>
      <c r="L149" s="13">
        <v>18</v>
      </c>
      <c r="M149" s="13">
        <v>2</v>
      </c>
      <c r="N149" s="13">
        <v>1</v>
      </c>
      <c r="O149" s="13">
        <v>21</v>
      </c>
      <c r="P149" s="14">
        <v>20</v>
      </c>
      <c r="Q149" s="8" t="s">
        <v>197</v>
      </c>
      <c r="R149" s="8" t="s">
        <v>348</v>
      </c>
      <c r="S149" s="12" t="s">
        <v>389</v>
      </c>
    </row>
    <row r="150" spans="1:26">
      <c r="A150" s="8">
        <v>147</v>
      </c>
      <c r="B150" s="12" t="str">
        <f>VLOOKUP(D150, [1]INT!$D$2:$G$260,4, FALSE)</f>
        <v>Kaniyambadi</v>
      </c>
      <c r="C150" s="8">
        <v>33041102705</v>
      </c>
      <c r="D150" s="12" t="s">
        <v>247</v>
      </c>
      <c r="E150" s="12" t="s">
        <v>23</v>
      </c>
      <c r="F150" s="8">
        <f>VLOOKUP(D150, [1]INT!$D$2:$E$260,2, FALSE)</f>
        <v>1</v>
      </c>
      <c r="G150" s="11">
        <f>VLOOKUP(D150, [1]INT!$D$2:$F$260,3, FALSE)</f>
        <v>8</v>
      </c>
      <c r="H150" s="8">
        <v>16</v>
      </c>
      <c r="I150" s="8">
        <v>1</v>
      </c>
      <c r="J150" s="8">
        <v>0</v>
      </c>
      <c r="K150" s="10">
        <v>17</v>
      </c>
      <c r="L150" s="13">
        <v>16</v>
      </c>
      <c r="M150" s="13">
        <v>1</v>
      </c>
      <c r="N150" s="13"/>
      <c r="O150" s="13">
        <v>17</v>
      </c>
      <c r="P150" s="14">
        <v>17</v>
      </c>
      <c r="Q150" s="8" t="s">
        <v>197</v>
      </c>
      <c r="R150" s="8" t="s">
        <v>348</v>
      </c>
      <c r="S150" s="12" t="s">
        <v>390</v>
      </c>
      <c r="T150"/>
      <c r="U150"/>
      <c r="V150"/>
      <c r="W150"/>
      <c r="X150"/>
      <c r="Y150"/>
      <c r="Z150"/>
    </row>
    <row r="151" spans="1:26">
      <c r="A151" s="8">
        <v>148</v>
      </c>
      <c r="B151" s="12" t="str">
        <f>VLOOKUP(D151, [1]INT!$D$2:$G$260,4, FALSE)</f>
        <v>Kaniyambadi</v>
      </c>
      <c r="C151" s="8">
        <v>33041102706</v>
      </c>
      <c r="D151" s="12" t="s">
        <v>248</v>
      </c>
      <c r="E151" s="12" t="s">
        <v>18</v>
      </c>
      <c r="F151" s="8">
        <f>VLOOKUP(D151, [1]INT!$D$2:$E$260,2, FALSE)</f>
        <v>4</v>
      </c>
      <c r="G151" s="11">
        <f>VLOOKUP(D151, [1]INT!$D$2:$F$260,3, FALSE)</f>
        <v>30</v>
      </c>
      <c r="H151" s="8">
        <v>39</v>
      </c>
      <c r="I151" s="8">
        <v>11</v>
      </c>
      <c r="J151" s="8">
        <v>0</v>
      </c>
      <c r="K151" s="10">
        <v>50</v>
      </c>
      <c r="L151" s="13">
        <v>37</v>
      </c>
      <c r="M151" s="13">
        <v>9</v>
      </c>
      <c r="N151" s="13">
        <v>4</v>
      </c>
      <c r="O151" s="13">
        <v>50</v>
      </c>
      <c r="P151" s="14">
        <v>46</v>
      </c>
      <c r="Q151" s="8" t="s">
        <v>197</v>
      </c>
      <c r="R151" s="8" t="s">
        <v>348</v>
      </c>
      <c r="S151" s="12" t="s">
        <v>391</v>
      </c>
      <c r="T151"/>
      <c r="U151"/>
      <c r="V151"/>
      <c r="W151"/>
      <c r="X151"/>
      <c r="Y151"/>
      <c r="Z151"/>
    </row>
    <row r="152" spans="1:26">
      <c r="A152" s="8">
        <v>149</v>
      </c>
      <c r="B152" s="12" t="str">
        <f>VLOOKUP(D152, [1]INT!$D$2:$G$260,4, FALSE)</f>
        <v>Kaniyambadi</v>
      </c>
      <c r="C152" s="8">
        <v>33041102707</v>
      </c>
      <c r="D152" s="12" t="s">
        <v>249</v>
      </c>
      <c r="E152" s="12" t="s">
        <v>18</v>
      </c>
      <c r="F152" s="8">
        <f>VLOOKUP(D152, [1]INT!$D$2:$E$260,2, FALSE)</f>
        <v>2</v>
      </c>
      <c r="G152" s="11">
        <f>VLOOKUP(D152, [1]INT!$D$2:$F$260,3, FALSE)</f>
        <v>15</v>
      </c>
      <c r="H152" s="8">
        <v>33</v>
      </c>
      <c r="I152" s="8">
        <v>0</v>
      </c>
      <c r="J152" s="8">
        <v>0</v>
      </c>
      <c r="K152" s="10">
        <v>33</v>
      </c>
      <c r="L152" s="13">
        <v>31</v>
      </c>
      <c r="M152" s="13">
        <v>2</v>
      </c>
      <c r="N152" s="13"/>
      <c r="O152" s="13">
        <v>33</v>
      </c>
      <c r="P152" s="14">
        <v>33</v>
      </c>
      <c r="Q152" s="8" t="s">
        <v>197</v>
      </c>
      <c r="R152" s="8" t="s">
        <v>372</v>
      </c>
      <c r="S152" s="12" t="s">
        <v>386</v>
      </c>
      <c r="T152"/>
      <c r="U152"/>
      <c r="V152"/>
      <c r="W152"/>
      <c r="X152"/>
      <c r="Y152"/>
      <c r="Z152"/>
    </row>
    <row r="153" spans="1:26">
      <c r="A153" s="8">
        <v>150</v>
      </c>
      <c r="B153" s="12" t="str">
        <f>VLOOKUP(D153, [1]INT!$D$2:$G$260,4, FALSE)</f>
        <v>Katpadi</v>
      </c>
      <c r="C153" s="8">
        <v>33040400511</v>
      </c>
      <c r="D153" s="12" t="s">
        <v>250</v>
      </c>
      <c r="E153" s="12" t="s">
        <v>18</v>
      </c>
      <c r="F153" s="8">
        <f>VLOOKUP(D153, [1]INT!$D$2:$E$260,2, FALSE)</f>
        <v>2</v>
      </c>
      <c r="G153" s="11">
        <f>VLOOKUP(D153, [1]INT!$D$2:$F$260,3, FALSE)</f>
        <v>15</v>
      </c>
      <c r="H153" s="8">
        <v>23</v>
      </c>
      <c r="I153" s="8">
        <v>8</v>
      </c>
      <c r="J153" s="8">
        <v>0</v>
      </c>
      <c r="K153" s="10">
        <v>31</v>
      </c>
      <c r="L153" s="13">
        <v>18</v>
      </c>
      <c r="M153" s="13">
        <v>3</v>
      </c>
      <c r="N153" s="13">
        <v>10</v>
      </c>
      <c r="O153" s="13">
        <v>31</v>
      </c>
      <c r="P153" s="14">
        <v>21</v>
      </c>
      <c r="Q153" s="8" t="s">
        <v>197</v>
      </c>
      <c r="R153" s="10" t="s">
        <v>115</v>
      </c>
      <c r="S153" s="10" t="s">
        <v>116</v>
      </c>
      <c r="T153"/>
      <c r="U153"/>
      <c r="V153"/>
      <c r="W153"/>
      <c r="X153"/>
      <c r="Y153"/>
      <c r="Z153"/>
    </row>
    <row r="154" spans="1:26" customFormat="1">
      <c r="A154" s="8">
        <v>151</v>
      </c>
      <c r="B154" s="12" t="str">
        <f>VLOOKUP(D154, [1]INT!$D$2:$G$260,4, FALSE)</f>
        <v>Katpadi</v>
      </c>
      <c r="C154" s="8">
        <v>33040400513</v>
      </c>
      <c r="D154" s="12" t="s">
        <v>251</v>
      </c>
      <c r="E154" s="12" t="s">
        <v>18</v>
      </c>
      <c r="F154" s="8">
        <f>VLOOKUP(D154, [1]INT!$D$2:$E$260,2, FALSE)</f>
        <v>3</v>
      </c>
      <c r="G154" s="11">
        <f>VLOOKUP(D154, [1]INT!$D$2:$F$260,3, FALSE)</f>
        <v>23</v>
      </c>
      <c r="H154" s="8">
        <v>35</v>
      </c>
      <c r="I154" s="8">
        <v>9</v>
      </c>
      <c r="J154" s="8">
        <v>0</v>
      </c>
      <c r="K154" s="10">
        <v>44</v>
      </c>
      <c r="L154" s="13">
        <v>26</v>
      </c>
      <c r="M154" s="13">
        <v>3</v>
      </c>
      <c r="N154" s="13">
        <v>15</v>
      </c>
      <c r="O154" s="13">
        <v>44</v>
      </c>
      <c r="P154" s="14">
        <v>29</v>
      </c>
      <c r="Q154" s="8" t="s">
        <v>197</v>
      </c>
      <c r="R154" s="10" t="str">
        <f t="shared" ref="R154:R163" si="6">R153</f>
        <v>Katpadi</v>
      </c>
      <c r="S154" s="10" t="s">
        <v>119</v>
      </c>
    </row>
    <row r="155" spans="1:26" customFormat="1">
      <c r="A155" s="8">
        <v>152</v>
      </c>
      <c r="B155" s="12" t="str">
        <f>VLOOKUP(D155, [1]INT!$D$2:$G$260,4, FALSE)</f>
        <v>Katpadi</v>
      </c>
      <c r="C155" s="8">
        <v>33040400514</v>
      </c>
      <c r="D155" s="12" t="s">
        <v>252</v>
      </c>
      <c r="E155" s="12" t="s">
        <v>23</v>
      </c>
      <c r="F155" s="8">
        <f>VLOOKUP(D155, [1]INT!$D$2:$E$260,2, FALSE)</f>
        <v>1</v>
      </c>
      <c r="G155" s="11">
        <f>VLOOKUP(D155, [1]INT!$D$2:$F$260,3, FALSE)</f>
        <v>8</v>
      </c>
      <c r="H155" s="8">
        <v>12</v>
      </c>
      <c r="I155" s="8">
        <v>1</v>
      </c>
      <c r="J155" s="8">
        <v>0</v>
      </c>
      <c r="K155" s="10">
        <v>13</v>
      </c>
      <c r="L155" s="13">
        <v>9</v>
      </c>
      <c r="M155" s="13"/>
      <c r="N155" s="13">
        <v>4</v>
      </c>
      <c r="O155" s="13">
        <v>13</v>
      </c>
      <c r="P155" s="14">
        <v>9</v>
      </c>
      <c r="Q155" s="8" t="s">
        <v>197</v>
      </c>
      <c r="R155" s="10" t="str">
        <f t="shared" si="6"/>
        <v>Katpadi</v>
      </c>
      <c r="S155" s="10" t="s">
        <v>121</v>
      </c>
    </row>
    <row r="156" spans="1:26" customFormat="1">
      <c r="A156" s="8">
        <v>153</v>
      </c>
      <c r="B156" s="12" t="str">
        <f>VLOOKUP(D156, [1]INT!$D$2:$G$260,4, FALSE)</f>
        <v>Katpadi</v>
      </c>
      <c r="C156" s="8">
        <v>33041300606</v>
      </c>
      <c r="D156" s="12" t="s">
        <v>253</v>
      </c>
      <c r="E156" s="12" t="s">
        <v>18</v>
      </c>
      <c r="F156" s="8">
        <f>VLOOKUP(D156, [1]INT!$D$2:$E$260,2, FALSE)</f>
        <v>1</v>
      </c>
      <c r="G156" s="11">
        <f>VLOOKUP(D156, [1]INT!$D$2:$F$260,3, FALSE)</f>
        <v>8</v>
      </c>
      <c r="H156" s="8">
        <v>20</v>
      </c>
      <c r="I156" s="8">
        <v>6</v>
      </c>
      <c r="J156" s="8">
        <v>0</v>
      </c>
      <c r="K156" s="10">
        <v>26</v>
      </c>
      <c r="L156" s="13">
        <v>25</v>
      </c>
      <c r="M156" s="13">
        <v>1</v>
      </c>
      <c r="N156" s="13"/>
      <c r="O156" s="13">
        <v>26</v>
      </c>
      <c r="P156" s="14">
        <v>26</v>
      </c>
      <c r="Q156" s="8" t="s">
        <v>197</v>
      </c>
      <c r="R156" s="10" t="str">
        <f t="shared" si="6"/>
        <v>Katpadi</v>
      </c>
      <c r="S156" s="10" t="s">
        <v>123</v>
      </c>
    </row>
    <row r="157" spans="1:26" customFormat="1">
      <c r="A157" s="8">
        <v>154</v>
      </c>
      <c r="B157" s="12" t="str">
        <f>VLOOKUP(D157, [1]INT!$D$2:$G$260,4, FALSE)</f>
        <v>Katpadi</v>
      </c>
      <c r="C157" s="8">
        <v>33041300608</v>
      </c>
      <c r="D157" s="12" t="s">
        <v>254</v>
      </c>
      <c r="E157" s="12" t="s">
        <v>23</v>
      </c>
      <c r="F157" s="8">
        <f>VLOOKUP(D157, [1]INT!$D$2:$E$260,2, FALSE)</f>
        <v>2</v>
      </c>
      <c r="G157" s="11">
        <f>VLOOKUP(D157, [1]INT!$D$2:$F$260,3, FALSE)</f>
        <v>15</v>
      </c>
      <c r="H157" s="8">
        <v>14</v>
      </c>
      <c r="I157" s="8">
        <v>2</v>
      </c>
      <c r="J157" s="8">
        <v>0</v>
      </c>
      <c r="K157" s="10">
        <v>16</v>
      </c>
      <c r="L157" s="13">
        <v>15</v>
      </c>
      <c r="M157" s="13">
        <v>1</v>
      </c>
      <c r="N157" s="13"/>
      <c r="O157" s="13">
        <v>16</v>
      </c>
      <c r="P157" s="14">
        <v>16</v>
      </c>
      <c r="Q157" s="8" t="s">
        <v>197</v>
      </c>
      <c r="R157" s="10" t="str">
        <f t="shared" si="6"/>
        <v>Katpadi</v>
      </c>
      <c r="S157" s="10" t="s">
        <v>125</v>
      </c>
    </row>
    <row r="158" spans="1:26">
      <c r="A158" s="8">
        <v>155</v>
      </c>
      <c r="B158" s="12" t="str">
        <f>VLOOKUP(D158, [1]INT!$D$2:$G$260,4, FALSE)</f>
        <v>Katpadi</v>
      </c>
      <c r="C158" s="8">
        <v>33041300712</v>
      </c>
      <c r="D158" s="12" t="s">
        <v>255</v>
      </c>
      <c r="E158" s="12" t="s">
        <v>18</v>
      </c>
      <c r="F158" s="8">
        <f>VLOOKUP(D158, [1]INT!$D$2:$E$260,2, FALSE)</f>
        <v>1</v>
      </c>
      <c r="G158" s="11">
        <f>VLOOKUP(D158, [1]INT!$D$2:$F$260,3, FALSE)</f>
        <v>8</v>
      </c>
      <c r="H158" s="8">
        <v>66</v>
      </c>
      <c r="I158" s="8">
        <v>22</v>
      </c>
      <c r="J158" s="8">
        <v>0</v>
      </c>
      <c r="K158" s="10">
        <v>88</v>
      </c>
      <c r="L158" s="13">
        <v>83</v>
      </c>
      <c r="M158" s="13">
        <v>4</v>
      </c>
      <c r="N158" s="13">
        <v>1</v>
      </c>
      <c r="O158" s="13">
        <v>88</v>
      </c>
      <c r="P158" s="14">
        <v>87</v>
      </c>
      <c r="Q158" s="8" t="s">
        <v>197</v>
      </c>
      <c r="R158" s="10" t="str">
        <f t="shared" si="6"/>
        <v>Katpadi</v>
      </c>
      <c r="S158" s="10" t="s">
        <v>127</v>
      </c>
      <c r="T158"/>
      <c r="U158"/>
      <c r="V158"/>
      <c r="W158"/>
      <c r="X158"/>
      <c r="Y158"/>
      <c r="Z158"/>
    </row>
    <row r="159" spans="1:26" customFormat="1">
      <c r="A159" s="8">
        <v>156</v>
      </c>
      <c r="B159" s="12" t="str">
        <f>VLOOKUP(D159, [1]INT!$D$2:$G$260,4, FALSE)</f>
        <v>Katpadi</v>
      </c>
      <c r="C159" s="8">
        <v>33041300715</v>
      </c>
      <c r="D159" s="12" t="s">
        <v>256</v>
      </c>
      <c r="E159" s="12" t="s">
        <v>18</v>
      </c>
      <c r="F159" s="8">
        <f>VLOOKUP(D159, [1]INT!$D$2:$E$260,2, FALSE)</f>
        <v>1</v>
      </c>
      <c r="G159" s="11">
        <f>VLOOKUP(D159, [1]INT!$D$2:$F$260,3, FALSE)</f>
        <v>8</v>
      </c>
      <c r="H159" s="8">
        <v>43</v>
      </c>
      <c r="I159" s="8">
        <v>23</v>
      </c>
      <c r="J159" s="8">
        <v>0</v>
      </c>
      <c r="K159" s="10">
        <v>66</v>
      </c>
      <c r="L159" s="13">
        <v>61</v>
      </c>
      <c r="M159" s="13">
        <v>4</v>
      </c>
      <c r="N159" s="13">
        <v>1</v>
      </c>
      <c r="O159" s="13">
        <v>66</v>
      </c>
      <c r="P159" s="14">
        <v>65</v>
      </c>
      <c r="Q159" s="8" t="s">
        <v>197</v>
      </c>
      <c r="R159" s="10" t="str">
        <f t="shared" si="6"/>
        <v>Katpadi</v>
      </c>
      <c r="S159" s="10" t="s">
        <v>129</v>
      </c>
    </row>
    <row r="160" spans="1:26" customFormat="1">
      <c r="A160" s="8">
        <v>157</v>
      </c>
      <c r="B160" s="12" t="str">
        <f>VLOOKUP(D160, [1]INT!$D$2:$G$260,4, FALSE)</f>
        <v>Katpadi</v>
      </c>
      <c r="C160" s="8">
        <v>33041300719</v>
      </c>
      <c r="D160" s="12" t="s">
        <v>257</v>
      </c>
      <c r="E160" s="12" t="s">
        <v>23</v>
      </c>
      <c r="F160" s="8">
        <f>VLOOKUP(D160, [1]INT!$D$2:$E$260,2, FALSE)</f>
        <v>1</v>
      </c>
      <c r="G160" s="11">
        <f>VLOOKUP(D160, [1]INT!$D$2:$F$260,3, FALSE)</f>
        <v>8</v>
      </c>
      <c r="H160" s="8">
        <v>11</v>
      </c>
      <c r="I160" s="8">
        <v>2</v>
      </c>
      <c r="J160" s="8">
        <v>0</v>
      </c>
      <c r="K160" s="10">
        <v>13</v>
      </c>
      <c r="L160" s="13">
        <v>13</v>
      </c>
      <c r="M160" s="13"/>
      <c r="N160" s="13"/>
      <c r="O160" s="13">
        <v>13</v>
      </c>
      <c r="P160" s="14">
        <v>13</v>
      </c>
      <c r="Q160" s="8" t="s">
        <v>197</v>
      </c>
      <c r="R160" s="10" t="str">
        <f t="shared" si="6"/>
        <v>Katpadi</v>
      </c>
      <c r="S160" s="10" t="s">
        <v>131</v>
      </c>
    </row>
    <row r="161" spans="1:26" customFormat="1">
      <c r="A161" s="8">
        <v>158</v>
      </c>
      <c r="B161" s="12" t="str">
        <f>VLOOKUP(D161, [1]INT!$D$2:$G$260,4, FALSE)</f>
        <v>Katpadi</v>
      </c>
      <c r="C161" s="8">
        <v>33041300720</v>
      </c>
      <c r="D161" s="12" t="s">
        <v>258</v>
      </c>
      <c r="E161" s="12" t="s">
        <v>23</v>
      </c>
      <c r="F161" s="8">
        <f>VLOOKUP(D161, [1]INT!$D$2:$E$260,2, FALSE)</f>
        <v>1</v>
      </c>
      <c r="G161" s="11">
        <f>VLOOKUP(D161, [1]INT!$D$2:$F$260,3, FALSE)</f>
        <v>8</v>
      </c>
      <c r="H161" s="8">
        <v>27</v>
      </c>
      <c r="I161" s="8">
        <v>4</v>
      </c>
      <c r="J161" s="8">
        <v>0</v>
      </c>
      <c r="K161" s="10">
        <v>31</v>
      </c>
      <c r="L161" s="13">
        <v>26</v>
      </c>
      <c r="M161" s="13">
        <v>2</v>
      </c>
      <c r="N161" s="13">
        <v>3</v>
      </c>
      <c r="O161" s="13">
        <v>31</v>
      </c>
      <c r="P161" s="14">
        <v>28</v>
      </c>
      <c r="Q161" s="8" t="s">
        <v>197</v>
      </c>
      <c r="R161" s="10" t="str">
        <f t="shared" si="6"/>
        <v>Katpadi</v>
      </c>
      <c r="S161" s="10" t="s">
        <v>133</v>
      </c>
    </row>
    <row r="162" spans="1:26" customFormat="1">
      <c r="A162" s="8">
        <v>159</v>
      </c>
      <c r="B162" s="12" t="str">
        <f>VLOOKUP(D162, [1]INT!$D$2:$G$260,4, FALSE)</f>
        <v>Katpadi</v>
      </c>
      <c r="C162" s="8">
        <v>33041300722</v>
      </c>
      <c r="D162" s="12" t="s">
        <v>259</v>
      </c>
      <c r="E162" s="12" t="s">
        <v>23</v>
      </c>
      <c r="F162" s="8">
        <f>VLOOKUP(D162, [1]INT!$D$2:$E$260,2, FALSE)</f>
        <v>1</v>
      </c>
      <c r="G162" s="11">
        <f>VLOOKUP(D162, [1]INT!$D$2:$F$260,3, FALSE)</f>
        <v>8</v>
      </c>
      <c r="H162" s="8">
        <v>43</v>
      </c>
      <c r="I162" s="8">
        <v>5</v>
      </c>
      <c r="J162" s="8">
        <v>0</v>
      </c>
      <c r="K162" s="10">
        <v>48</v>
      </c>
      <c r="L162" s="13">
        <v>45</v>
      </c>
      <c r="M162" s="13">
        <v>2</v>
      </c>
      <c r="N162" s="13">
        <v>1</v>
      </c>
      <c r="O162" s="13">
        <v>48</v>
      </c>
      <c r="P162" s="14">
        <v>47</v>
      </c>
      <c r="Q162" s="8" t="s">
        <v>197</v>
      </c>
      <c r="R162" s="10" t="str">
        <f t="shared" si="6"/>
        <v>Katpadi</v>
      </c>
      <c r="S162" s="10" t="s">
        <v>135</v>
      </c>
    </row>
    <row r="163" spans="1:26" customFormat="1">
      <c r="A163" s="8">
        <v>160</v>
      </c>
      <c r="B163" s="12" t="str">
        <f>VLOOKUP(D163, [1]INT!$D$2:$G$260,4, FALSE)</f>
        <v>Katpadi</v>
      </c>
      <c r="C163" s="8">
        <v>33041300723</v>
      </c>
      <c r="D163" s="12" t="s">
        <v>260</v>
      </c>
      <c r="E163" s="12" t="s">
        <v>18</v>
      </c>
      <c r="F163" s="8">
        <f>VLOOKUP(D163, [1]INT!$D$2:$E$260,2, FALSE)</f>
        <v>1</v>
      </c>
      <c r="G163" s="11">
        <f>VLOOKUP(D163, [1]INT!$D$2:$F$260,3, FALSE)</f>
        <v>8</v>
      </c>
      <c r="H163" s="8">
        <v>53</v>
      </c>
      <c r="I163" s="8">
        <v>14</v>
      </c>
      <c r="J163" s="8">
        <v>0</v>
      </c>
      <c r="K163" s="10">
        <v>67</v>
      </c>
      <c r="L163" s="13">
        <v>62</v>
      </c>
      <c r="M163" s="13">
        <v>3</v>
      </c>
      <c r="N163" s="13">
        <v>2</v>
      </c>
      <c r="O163" s="13">
        <v>67</v>
      </c>
      <c r="P163" s="14">
        <v>65</v>
      </c>
      <c r="Q163" s="8" t="s">
        <v>197</v>
      </c>
      <c r="R163" s="10" t="str">
        <f t="shared" si="6"/>
        <v>Katpadi</v>
      </c>
      <c r="S163" s="10" t="s">
        <v>137</v>
      </c>
    </row>
    <row r="164" spans="1:26">
      <c r="A164" s="8">
        <v>161</v>
      </c>
      <c r="B164" s="12" t="str">
        <f>VLOOKUP(D164, [1]INT!$D$2:$G$260,4, FALSE)</f>
        <v>Katpadi</v>
      </c>
      <c r="C164" s="8">
        <v>33041300806</v>
      </c>
      <c r="D164" s="12" t="s">
        <v>261</v>
      </c>
      <c r="E164" s="12" t="s">
        <v>18</v>
      </c>
      <c r="F164" s="8">
        <f>VLOOKUP(D164, [1]INT!$D$2:$E$260,2, FALSE)</f>
        <v>1</v>
      </c>
      <c r="G164" s="11">
        <f>VLOOKUP(D164, [1]INT!$D$2:$F$260,3, FALSE)</f>
        <v>8</v>
      </c>
      <c r="H164" s="8">
        <v>11</v>
      </c>
      <c r="I164" s="8">
        <v>2</v>
      </c>
      <c r="J164" s="8">
        <v>0</v>
      </c>
      <c r="K164" s="10">
        <v>13</v>
      </c>
      <c r="L164" s="13">
        <v>12</v>
      </c>
      <c r="M164" s="13">
        <v>1</v>
      </c>
      <c r="N164" s="13"/>
      <c r="O164" s="13">
        <v>13</v>
      </c>
      <c r="P164" s="14">
        <v>13</v>
      </c>
      <c r="Q164" s="8" t="s">
        <v>197</v>
      </c>
      <c r="R164" s="10" t="s">
        <v>115</v>
      </c>
      <c r="S164" s="10" t="s">
        <v>139</v>
      </c>
      <c r="T164"/>
      <c r="U164"/>
      <c r="V164"/>
      <c r="W164"/>
      <c r="X164"/>
      <c r="Y164"/>
      <c r="Z164"/>
    </row>
    <row r="165" spans="1:26">
      <c r="A165" s="8">
        <v>162</v>
      </c>
      <c r="B165" s="12" t="str">
        <f>VLOOKUP(D165, [1]INT!$D$2:$G$260,4, FALSE)</f>
        <v>Katpadi</v>
      </c>
      <c r="C165" s="8">
        <v>33041300903</v>
      </c>
      <c r="D165" s="12" t="s">
        <v>262</v>
      </c>
      <c r="E165" s="12" t="s">
        <v>23</v>
      </c>
      <c r="F165" s="8">
        <f>VLOOKUP(D165, [1]INT!$D$2:$E$260,2, FALSE)</f>
        <v>2</v>
      </c>
      <c r="G165" s="11">
        <f>VLOOKUP(D165, [1]INT!$D$2:$F$260,3, FALSE)</f>
        <v>15</v>
      </c>
      <c r="H165" s="8">
        <v>5</v>
      </c>
      <c r="I165" s="8">
        <v>13</v>
      </c>
      <c r="J165" s="8">
        <v>0</v>
      </c>
      <c r="K165" s="10">
        <v>18</v>
      </c>
      <c r="L165" s="13">
        <v>11</v>
      </c>
      <c r="M165" s="13">
        <v>6</v>
      </c>
      <c r="N165" s="13">
        <v>1</v>
      </c>
      <c r="O165" s="13">
        <v>18</v>
      </c>
      <c r="P165" s="14">
        <v>17</v>
      </c>
      <c r="Q165" s="8" t="s">
        <v>197</v>
      </c>
      <c r="R165" s="8" t="s">
        <v>348</v>
      </c>
      <c r="S165" s="12" t="s">
        <v>392</v>
      </c>
      <c r="T165"/>
      <c r="U165"/>
      <c r="V165"/>
      <c r="W165"/>
      <c r="X165"/>
      <c r="Y165"/>
      <c r="Z165"/>
    </row>
    <row r="166" spans="1:26">
      <c r="A166" s="8">
        <v>163</v>
      </c>
      <c r="B166" s="12" t="str">
        <f>VLOOKUP(D166, [1]INT!$D$2:$G$260,4, FALSE)</f>
        <v>Katpadi</v>
      </c>
      <c r="C166" s="8">
        <v>33041301104</v>
      </c>
      <c r="D166" s="12" t="s">
        <v>263</v>
      </c>
      <c r="E166" s="12" t="s">
        <v>23</v>
      </c>
      <c r="F166" s="8">
        <f>VLOOKUP(D166, [1]INT!$D$2:$E$260,2, FALSE)</f>
        <v>2</v>
      </c>
      <c r="G166" s="11">
        <f>VLOOKUP(D166, [1]INT!$D$2:$F$260,3, FALSE)</f>
        <v>15</v>
      </c>
      <c r="H166" s="8">
        <v>17</v>
      </c>
      <c r="I166" s="8">
        <v>1</v>
      </c>
      <c r="J166" s="8">
        <v>0</v>
      </c>
      <c r="K166" s="10">
        <v>18</v>
      </c>
      <c r="L166" s="13">
        <v>15</v>
      </c>
      <c r="M166" s="13">
        <v>3</v>
      </c>
      <c r="N166" s="13"/>
      <c r="O166" s="13">
        <v>18</v>
      </c>
      <c r="P166" s="14">
        <v>18</v>
      </c>
      <c r="Q166" s="8" t="s">
        <v>197</v>
      </c>
      <c r="R166" s="8" t="s">
        <v>348</v>
      </c>
      <c r="S166" s="12" t="s">
        <v>370</v>
      </c>
      <c r="T166"/>
      <c r="U166"/>
      <c r="V166"/>
      <c r="W166"/>
      <c r="X166"/>
      <c r="Y166"/>
      <c r="Z166"/>
    </row>
    <row r="167" spans="1:26">
      <c r="A167" s="8">
        <v>164</v>
      </c>
      <c r="B167" s="12" t="str">
        <f>VLOOKUP(D167, [1]INT!$D$2:$G$260,4, FALSE)</f>
        <v>Katpadi</v>
      </c>
      <c r="C167" s="8">
        <v>33041301206</v>
      </c>
      <c r="D167" s="12" t="s">
        <v>264</v>
      </c>
      <c r="E167" s="12" t="s">
        <v>18</v>
      </c>
      <c r="F167" s="8">
        <f>VLOOKUP(D167, [1]INT!$D$2:$E$260,2, FALSE)</f>
        <v>1</v>
      </c>
      <c r="G167" s="11">
        <f>VLOOKUP(D167, [1]INT!$D$2:$F$260,3, FALSE)</f>
        <v>8</v>
      </c>
      <c r="H167" s="8">
        <v>27</v>
      </c>
      <c r="I167" s="8">
        <v>8</v>
      </c>
      <c r="J167" s="8">
        <v>0</v>
      </c>
      <c r="K167" s="10">
        <v>35</v>
      </c>
      <c r="L167" s="13">
        <v>32</v>
      </c>
      <c r="M167" s="13">
        <v>1</v>
      </c>
      <c r="N167" s="13">
        <v>2</v>
      </c>
      <c r="O167" s="13">
        <v>35</v>
      </c>
      <c r="P167" s="14">
        <v>33</v>
      </c>
      <c r="Q167" s="8" t="s">
        <v>197</v>
      </c>
      <c r="R167" s="8" t="s">
        <v>348</v>
      </c>
      <c r="S167" s="12" t="s">
        <v>354</v>
      </c>
      <c r="T167"/>
      <c r="U167"/>
      <c r="V167"/>
      <c r="W167"/>
      <c r="X167"/>
      <c r="Y167"/>
      <c r="Z167"/>
    </row>
    <row r="168" spans="1:26" customFormat="1">
      <c r="A168" s="8">
        <v>165</v>
      </c>
      <c r="B168" s="12" t="str">
        <f>VLOOKUP(D168, [1]INT!$D$2:$G$260,4, FALSE)</f>
        <v>Katpadi</v>
      </c>
      <c r="C168" s="8">
        <v>33041301313</v>
      </c>
      <c r="D168" s="12" t="s">
        <v>265</v>
      </c>
      <c r="E168" s="12" t="s">
        <v>18</v>
      </c>
      <c r="F168" s="8">
        <f>VLOOKUP(D168, [1]INT!$D$2:$E$260,2, FALSE)</f>
        <v>1</v>
      </c>
      <c r="G168" s="11">
        <f>VLOOKUP(D168, [1]INT!$D$2:$F$260,3, FALSE)</f>
        <v>8</v>
      </c>
      <c r="H168" s="8">
        <v>25</v>
      </c>
      <c r="I168" s="8">
        <v>9</v>
      </c>
      <c r="J168" s="8">
        <v>0</v>
      </c>
      <c r="K168" s="10">
        <v>34</v>
      </c>
      <c r="L168" s="13">
        <v>30</v>
      </c>
      <c r="M168" s="13">
        <v>3</v>
      </c>
      <c r="N168" s="13">
        <v>1</v>
      </c>
      <c r="O168" s="13">
        <v>34</v>
      </c>
      <c r="P168" s="14">
        <v>33</v>
      </c>
      <c r="Q168" s="8" t="s">
        <v>197</v>
      </c>
      <c r="R168" s="8" t="s">
        <v>348</v>
      </c>
      <c r="S168" s="12" t="s">
        <v>393</v>
      </c>
    </row>
    <row r="169" spans="1:26" customFormat="1">
      <c r="A169" s="8">
        <v>166</v>
      </c>
      <c r="B169" s="12" t="str">
        <f>VLOOKUP(D169, [1]INT!$D$2:$G$260,4, FALSE)</f>
        <v>Katpadi</v>
      </c>
      <c r="C169" s="8">
        <v>33041301317</v>
      </c>
      <c r="D169" s="12" t="s">
        <v>266</v>
      </c>
      <c r="E169" s="12" t="s">
        <v>18</v>
      </c>
      <c r="F169" s="8">
        <f>VLOOKUP(D169, [1]INT!$D$2:$E$260,2, FALSE)</f>
        <v>1</v>
      </c>
      <c r="G169" s="11">
        <f>VLOOKUP(D169, [1]INT!$D$2:$F$260,3, FALSE)</f>
        <v>8</v>
      </c>
      <c r="H169" s="8">
        <v>38</v>
      </c>
      <c r="I169" s="8">
        <v>14</v>
      </c>
      <c r="J169" s="8">
        <v>1</v>
      </c>
      <c r="K169" s="10">
        <v>53</v>
      </c>
      <c r="L169" s="13">
        <v>45</v>
      </c>
      <c r="M169" s="13">
        <v>6</v>
      </c>
      <c r="N169" s="13">
        <v>2</v>
      </c>
      <c r="O169" s="13">
        <v>53</v>
      </c>
      <c r="P169" s="14">
        <v>51</v>
      </c>
      <c r="Q169" s="8" t="s">
        <v>197</v>
      </c>
      <c r="R169" s="8" t="s">
        <v>348</v>
      </c>
      <c r="S169" s="12" t="s">
        <v>394</v>
      </c>
    </row>
    <row r="170" spans="1:26">
      <c r="A170" s="8">
        <v>167</v>
      </c>
      <c r="B170" s="12" t="str">
        <f>VLOOKUP(D170, [1]INT!$D$2:$G$260,4, FALSE)</f>
        <v>Katpadi</v>
      </c>
      <c r="C170" s="8">
        <v>33041301330</v>
      </c>
      <c r="D170" s="12" t="s">
        <v>267</v>
      </c>
      <c r="E170" s="12" t="s">
        <v>23</v>
      </c>
      <c r="F170" s="8">
        <f>VLOOKUP(D170, [1]INT!$D$2:$E$260,2, FALSE)</f>
        <v>2</v>
      </c>
      <c r="G170" s="11">
        <f>VLOOKUP(D170, [1]INT!$D$2:$F$260,3, FALSE)</f>
        <v>15</v>
      </c>
      <c r="H170" s="8">
        <v>21</v>
      </c>
      <c r="I170" s="8">
        <v>3</v>
      </c>
      <c r="J170" s="8">
        <v>1</v>
      </c>
      <c r="K170" s="10">
        <v>25</v>
      </c>
      <c r="L170" s="13">
        <v>21</v>
      </c>
      <c r="M170" s="13">
        <v>2</v>
      </c>
      <c r="N170" s="13">
        <v>2</v>
      </c>
      <c r="O170" s="13">
        <v>25</v>
      </c>
      <c r="P170" s="14">
        <v>23</v>
      </c>
      <c r="Q170" s="8" t="s">
        <v>197</v>
      </c>
      <c r="R170" s="8" t="s">
        <v>348</v>
      </c>
      <c r="S170" s="12" t="s">
        <v>395</v>
      </c>
      <c r="T170"/>
      <c r="U170"/>
      <c r="V170"/>
      <c r="W170"/>
      <c r="X170"/>
      <c r="Y170"/>
      <c r="Z170"/>
    </row>
    <row r="171" spans="1:26" customFormat="1">
      <c r="A171" s="8">
        <v>168</v>
      </c>
      <c r="B171" s="12" t="str">
        <f>VLOOKUP(D171, [1]INT!$D$2:$G$260,4, FALSE)</f>
        <v>Katpadi</v>
      </c>
      <c r="C171" s="8">
        <v>33041301332</v>
      </c>
      <c r="D171" s="12" t="s">
        <v>268</v>
      </c>
      <c r="E171" s="12" t="s">
        <v>18</v>
      </c>
      <c r="F171" s="8">
        <f>VLOOKUP(D171, [1]INT!$D$2:$E$260,2, FALSE)</f>
        <v>1</v>
      </c>
      <c r="G171" s="11">
        <f>VLOOKUP(D171, [1]INT!$D$2:$F$260,3, FALSE)</f>
        <v>8</v>
      </c>
      <c r="H171" s="8">
        <v>38</v>
      </c>
      <c r="I171" s="8">
        <v>6</v>
      </c>
      <c r="J171" s="8">
        <v>0</v>
      </c>
      <c r="K171" s="10">
        <v>44</v>
      </c>
      <c r="L171" s="13">
        <v>42</v>
      </c>
      <c r="M171" s="13">
        <v>1</v>
      </c>
      <c r="N171" s="13">
        <v>1</v>
      </c>
      <c r="O171" s="13">
        <v>44</v>
      </c>
      <c r="P171" s="14">
        <v>43</v>
      </c>
      <c r="Q171" s="8" t="s">
        <v>197</v>
      </c>
      <c r="R171" s="8" t="s">
        <v>348</v>
      </c>
      <c r="S171" s="12" t="s">
        <v>396</v>
      </c>
    </row>
    <row r="172" spans="1:26">
      <c r="A172" s="8">
        <v>169</v>
      </c>
      <c r="B172" s="12" t="str">
        <f>VLOOKUP(D172, [1]INT!$D$2:$G$260,4, FALSE)</f>
        <v>Katpadi</v>
      </c>
      <c r="C172" s="8">
        <v>33041301333</v>
      </c>
      <c r="D172" s="12" t="s">
        <v>269</v>
      </c>
      <c r="E172" s="12" t="s">
        <v>23</v>
      </c>
      <c r="F172" s="8">
        <f>VLOOKUP(D172, [1]INT!$D$2:$E$260,2, FALSE)</f>
        <v>1</v>
      </c>
      <c r="G172" s="11">
        <f>VLOOKUP(D172, [1]INT!$D$2:$F$260,3, FALSE)</f>
        <v>8</v>
      </c>
      <c r="H172" s="8">
        <v>34</v>
      </c>
      <c r="I172" s="8">
        <v>10</v>
      </c>
      <c r="J172" s="8">
        <v>1</v>
      </c>
      <c r="K172" s="10">
        <v>45</v>
      </c>
      <c r="L172" s="13">
        <v>42</v>
      </c>
      <c r="M172" s="13">
        <v>1</v>
      </c>
      <c r="N172" s="13">
        <v>2</v>
      </c>
      <c r="O172" s="13">
        <v>45</v>
      </c>
      <c r="P172" s="14">
        <v>43</v>
      </c>
      <c r="Q172" s="8" t="s">
        <v>197</v>
      </c>
      <c r="R172" s="8" t="s">
        <v>381</v>
      </c>
      <c r="S172" s="12" t="s">
        <v>397</v>
      </c>
      <c r="T172"/>
      <c r="U172"/>
      <c r="V172"/>
      <c r="W172"/>
      <c r="X172"/>
      <c r="Y172"/>
      <c r="Z172"/>
    </row>
    <row r="173" spans="1:26" customFormat="1">
      <c r="A173" s="8">
        <v>170</v>
      </c>
      <c r="B173" s="12" t="str">
        <f>VLOOKUP(D173, [1]INT!$D$2:$G$260,4, FALSE)</f>
        <v>Katpadi</v>
      </c>
      <c r="C173" s="8">
        <v>33041301336</v>
      </c>
      <c r="D173" s="12" t="s">
        <v>270</v>
      </c>
      <c r="E173" s="12" t="s">
        <v>23</v>
      </c>
      <c r="F173" s="8">
        <f>VLOOKUP(D173, [1]INT!$D$2:$E$260,2, FALSE)</f>
        <v>2</v>
      </c>
      <c r="G173" s="11">
        <f>VLOOKUP(D173, [1]INT!$D$2:$F$260,3, FALSE)</f>
        <v>15</v>
      </c>
      <c r="H173" s="8">
        <v>17</v>
      </c>
      <c r="I173" s="8">
        <v>4</v>
      </c>
      <c r="J173" s="8">
        <v>1</v>
      </c>
      <c r="K173" s="10">
        <v>22</v>
      </c>
      <c r="L173" s="13">
        <v>20</v>
      </c>
      <c r="M173" s="13">
        <v>1</v>
      </c>
      <c r="N173" s="13">
        <v>1</v>
      </c>
      <c r="O173" s="13">
        <v>22</v>
      </c>
      <c r="P173" s="14">
        <v>21</v>
      </c>
      <c r="Q173" s="8" t="s">
        <v>197</v>
      </c>
      <c r="R173" s="8" t="s">
        <v>348</v>
      </c>
      <c r="S173" s="12" t="s">
        <v>355</v>
      </c>
    </row>
    <row r="174" spans="1:26">
      <c r="A174" s="8">
        <v>171</v>
      </c>
      <c r="B174" s="12" t="str">
        <f>VLOOKUP(D174, [1]INT!$D$2:$G$260,4, FALSE)</f>
        <v>Katpadi</v>
      </c>
      <c r="C174" s="8">
        <v>33041301404</v>
      </c>
      <c r="D174" s="12" t="s">
        <v>271</v>
      </c>
      <c r="E174" s="12" t="s">
        <v>18</v>
      </c>
      <c r="F174" s="8">
        <f>VLOOKUP(D174, [1]INT!$D$2:$E$260,2, FALSE)</f>
        <v>1</v>
      </c>
      <c r="G174" s="11">
        <f>VLOOKUP(D174, [1]INT!$D$2:$F$260,3, FALSE)</f>
        <v>8</v>
      </c>
      <c r="H174" s="8">
        <v>31</v>
      </c>
      <c r="I174" s="8">
        <v>10</v>
      </c>
      <c r="J174" s="8">
        <v>0</v>
      </c>
      <c r="K174" s="10">
        <v>41</v>
      </c>
      <c r="L174" s="13">
        <v>38</v>
      </c>
      <c r="M174" s="13">
        <v>2</v>
      </c>
      <c r="N174" s="13">
        <v>1</v>
      </c>
      <c r="O174" s="13">
        <v>41</v>
      </c>
      <c r="P174" s="14">
        <v>40</v>
      </c>
      <c r="Q174" s="8" t="s">
        <v>197</v>
      </c>
      <c r="R174" s="8" t="s">
        <v>380</v>
      </c>
      <c r="S174" s="12" t="s">
        <v>397</v>
      </c>
      <c r="T174"/>
      <c r="U174"/>
      <c r="V174"/>
      <c r="W174"/>
      <c r="X174"/>
      <c r="Y174"/>
      <c r="Z174"/>
    </row>
    <row r="175" spans="1:26">
      <c r="A175" s="8">
        <v>172</v>
      </c>
      <c r="B175" s="12" t="str">
        <f>VLOOKUP(D175, [1]INT!$D$2:$G$260,4, FALSE)</f>
        <v>Katpadi</v>
      </c>
      <c r="C175" s="8">
        <v>33041301406</v>
      </c>
      <c r="D175" s="12" t="s">
        <v>272</v>
      </c>
      <c r="E175" s="12" t="s">
        <v>18</v>
      </c>
      <c r="F175" s="8">
        <f>VLOOKUP(D175, [1]INT!$D$2:$E$260,2, FALSE)</f>
        <v>2</v>
      </c>
      <c r="G175" s="11">
        <f>VLOOKUP(D175, [1]INT!$D$2:$F$260,3, FALSE)</f>
        <v>15</v>
      </c>
      <c r="H175" s="8">
        <v>18</v>
      </c>
      <c r="I175" s="8">
        <v>5</v>
      </c>
      <c r="J175" s="8">
        <v>0</v>
      </c>
      <c r="K175" s="10">
        <v>23</v>
      </c>
      <c r="L175" s="13">
        <v>22</v>
      </c>
      <c r="M175" s="13">
        <v>1</v>
      </c>
      <c r="N175" s="13"/>
      <c r="O175" s="13">
        <v>23</v>
      </c>
      <c r="P175" s="14">
        <v>23</v>
      </c>
      <c r="Q175" s="8" t="s">
        <v>197</v>
      </c>
      <c r="R175" s="8" t="s">
        <v>348</v>
      </c>
      <c r="S175" s="12" t="s">
        <v>398</v>
      </c>
      <c r="T175"/>
      <c r="U175"/>
      <c r="V175"/>
      <c r="W175"/>
      <c r="X175"/>
      <c r="Y175"/>
      <c r="Z175"/>
    </row>
    <row r="176" spans="1:26">
      <c r="A176" s="8">
        <v>173</v>
      </c>
      <c r="B176" s="12" t="str">
        <f>VLOOKUP(D176, [1]INT!$D$2:$G$260,4, FALSE)</f>
        <v>Katpadi</v>
      </c>
      <c r="C176" s="8">
        <v>33041301409</v>
      </c>
      <c r="D176" s="12" t="s">
        <v>273</v>
      </c>
      <c r="E176" s="12" t="s">
        <v>23</v>
      </c>
      <c r="F176" s="8">
        <f>VLOOKUP(D176, [1]INT!$D$2:$E$260,2, FALSE)</f>
        <v>1</v>
      </c>
      <c r="G176" s="11">
        <f>VLOOKUP(D176, [1]INT!$D$2:$F$260,3, FALSE)</f>
        <v>8</v>
      </c>
      <c r="H176" s="8">
        <v>20</v>
      </c>
      <c r="I176" s="8">
        <v>6</v>
      </c>
      <c r="J176" s="8">
        <v>0</v>
      </c>
      <c r="K176" s="10">
        <v>26</v>
      </c>
      <c r="L176" s="13">
        <v>22</v>
      </c>
      <c r="M176" s="13">
        <v>2</v>
      </c>
      <c r="N176" s="13">
        <v>2</v>
      </c>
      <c r="O176" s="13">
        <v>26</v>
      </c>
      <c r="P176" s="14">
        <v>24</v>
      </c>
      <c r="Q176" s="8" t="s">
        <v>197</v>
      </c>
      <c r="R176" s="8" t="s">
        <v>372</v>
      </c>
      <c r="S176" s="12" t="s">
        <v>399</v>
      </c>
      <c r="T176"/>
      <c r="U176"/>
      <c r="V176"/>
      <c r="W176"/>
      <c r="X176"/>
      <c r="Y176"/>
      <c r="Z176"/>
    </row>
    <row r="177" spans="1:26">
      <c r="A177" s="8">
        <v>174</v>
      </c>
      <c r="B177" s="12" t="str">
        <f>VLOOKUP(D177, [1]INT!$D$2:$G$260,4, FALSE)</f>
        <v>Katpadi</v>
      </c>
      <c r="C177" s="8">
        <v>33041301410</v>
      </c>
      <c r="D177" s="12" t="s">
        <v>274</v>
      </c>
      <c r="E177" s="12" t="s">
        <v>23</v>
      </c>
      <c r="F177" s="8">
        <f>VLOOKUP(D177, [1]INT!$D$2:$E$260,2, FALSE)</f>
        <v>1</v>
      </c>
      <c r="G177" s="11">
        <f>VLOOKUP(D177, [1]INT!$D$2:$F$260,3, FALSE)</f>
        <v>8</v>
      </c>
      <c r="H177" s="8">
        <v>14</v>
      </c>
      <c r="I177" s="8">
        <v>3</v>
      </c>
      <c r="J177" s="8">
        <v>0</v>
      </c>
      <c r="K177" s="10">
        <v>17</v>
      </c>
      <c r="L177" s="13">
        <v>15</v>
      </c>
      <c r="M177" s="13"/>
      <c r="N177" s="13">
        <v>2</v>
      </c>
      <c r="O177" s="13">
        <v>17</v>
      </c>
      <c r="P177" s="14">
        <v>15</v>
      </c>
      <c r="Q177" s="8" t="s">
        <v>197</v>
      </c>
      <c r="R177" s="8" t="s">
        <v>348</v>
      </c>
      <c r="S177" s="12" t="s">
        <v>400</v>
      </c>
      <c r="T177"/>
      <c r="U177"/>
      <c r="V177"/>
      <c r="W177"/>
      <c r="X177"/>
      <c r="Y177"/>
      <c r="Z177"/>
    </row>
    <row r="178" spans="1:26" customFormat="1">
      <c r="A178" s="8">
        <v>175</v>
      </c>
      <c r="B178" s="12" t="str">
        <f>VLOOKUP(D178, [1]INT!$D$2:$G$260,4, FALSE)</f>
        <v>Katpadi</v>
      </c>
      <c r="C178" s="8">
        <v>33041301411</v>
      </c>
      <c r="D178" s="12" t="s">
        <v>275</v>
      </c>
      <c r="E178" s="12" t="s">
        <v>23</v>
      </c>
      <c r="F178" s="8">
        <f>VLOOKUP(D178, [1]INT!$D$2:$E$260,2, FALSE)</f>
        <v>1</v>
      </c>
      <c r="G178" s="11">
        <f>VLOOKUP(D178, [1]INT!$D$2:$F$260,3, FALSE)</f>
        <v>8</v>
      </c>
      <c r="H178" s="8">
        <v>12</v>
      </c>
      <c r="I178" s="8">
        <v>2</v>
      </c>
      <c r="J178" s="8">
        <v>0</v>
      </c>
      <c r="K178" s="10">
        <v>14</v>
      </c>
      <c r="L178" s="13">
        <v>13</v>
      </c>
      <c r="M178" s="13">
        <v>1</v>
      </c>
      <c r="N178" s="13"/>
      <c r="O178" s="13">
        <v>14</v>
      </c>
      <c r="P178" s="14">
        <v>14</v>
      </c>
      <c r="Q178" s="8" t="s">
        <v>197</v>
      </c>
      <c r="R178" s="8" t="s">
        <v>372</v>
      </c>
      <c r="S178" s="12" t="s">
        <v>401</v>
      </c>
    </row>
    <row r="179" spans="1:26" customFormat="1">
      <c r="A179" s="8">
        <v>176</v>
      </c>
      <c r="B179" s="12" t="str">
        <f>VLOOKUP(D179, [1]INT!$D$2:$G$260,4, FALSE)</f>
        <v>Katpadi</v>
      </c>
      <c r="C179" s="8">
        <v>33041302705</v>
      </c>
      <c r="D179" s="12" t="s">
        <v>276</v>
      </c>
      <c r="E179" s="12" t="s">
        <v>18</v>
      </c>
      <c r="F179" s="8">
        <f>VLOOKUP(D179, [1]INT!$D$2:$E$260,2, FALSE)</f>
        <v>1</v>
      </c>
      <c r="G179" s="11">
        <f>VLOOKUP(D179, [1]INT!$D$2:$F$260,3, FALSE)</f>
        <v>8</v>
      </c>
      <c r="H179" s="8">
        <v>17</v>
      </c>
      <c r="I179" s="8">
        <v>4</v>
      </c>
      <c r="J179" s="8">
        <v>0</v>
      </c>
      <c r="K179" s="10">
        <v>21</v>
      </c>
      <c r="L179" s="13">
        <v>19</v>
      </c>
      <c r="M179" s="13"/>
      <c r="N179" s="13">
        <v>2</v>
      </c>
      <c r="O179" s="13">
        <v>21</v>
      </c>
      <c r="P179" s="14">
        <v>19</v>
      </c>
      <c r="Q179" s="8" t="s">
        <v>197</v>
      </c>
      <c r="R179" s="8" t="s">
        <v>348</v>
      </c>
      <c r="S179" s="12" t="s">
        <v>374</v>
      </c>
    </row>
    <row r="180" spans="1:26" customFormat="1">
      <c r="A180" s="8">
        <v>177</v>
      </c>
      <c r="B180" s="12" t="str">
        <f>VLOOKUP(D180, [1]INT!$D$2:$G$260,4, FALSE)</f>
        <v>Katpadi</v>
      </c>
      <c r="C180" s="8">
        <v>33041302706</v>
      </c>
      <c r="D180" s="12" t="s">
        <v>277</v>
      </c>
      <c r="E180" s="12" t="s">
        <v>23</v>
      </c>
      <c r="F180" s="8">
        <f>VLOOKUP(D180, [1]INT!$D$2:$E$260,2, FALSE)</f>
        <v>2</v>
      </c>
      <c r="G180" s="11">
        <f>VLOOKUP(D180, [1]INT!$D$2:$F$260,3, FALSE)</f>
        <v>15</v>
      </c>
      <c r="H180" s="8">
        <v>20</v>
      </c>
      <c r="I180" s="8">
        <v>7</v>
      </c>
      <c r="J180" s="8">
        <v>0</v>
      </c>
      <c r="K180" s="10">
        <v>27</v>
      </c>
      <c r="L180" s="13">
        <v>24</v>
      </c>
      <c r="M180" s="13">
        <v>2</v>
      </c>
      <c r="N180" s="13">
        <v>1</v>
      </c>
      <c r="O180" s="13">
        <v>27</v>
      </c>
      <c r="P180" s="14">
        <v>26</v>
      </c>
      <c r="Q180" s="8" t="s">
        <v>197</v>
      </c>
      <c r="R180" s="8" t="s">
        <v>348</v>
      </c>
      <c r="S180" s="12" t="s">
        <v>368</v>
      </c>
    </row>
    <row r="181" spans="1:26">
      <c r="A181" s="8">
        <v>178</v>
      </c>
      <c r="B181" s="12" t="str">
        <f>VLOOKUP(D181, [1]INT!$D$2:$G$260,4, FALSE)</f>
        <v>Pernambut</v>
      </c>
      <c r="C181" s="8">
        <v>33041601019</v>
      </c>
      <c r="D181" s="12" t="s">
        <v>278</v>
      </c>
      <c r="E181" s="12" t="s">
        <v>23</v>
      </c>
      <c r="F181" s="8">
        <f>VLOOKUP(D181, [1]INT!$D$2:$E$260,2, FALSE)</f>
        <v>2</v>
      </c>
      <c r="G181" s="11">
        <f>VLOOKUP(D181, [1]INT!$D$2:$F$260,3, FALSE)</f>
        <v>15</v>
      </c>
      <c r="H181" s="8">
        <v>17</v>
      </c>
      <c r="I181" s="8">
        <v>0</v>
      </c>
      <c r="J181" s="8">
        <v>0</v>
      </c>
      <c r="K181" s="10">
        <v>17</v>
      </c>
      <c r="L181" s="13">
        <v>14</v>
      </c>
      <c r="M181" s="13">
        <v>3</v>
      </c>
      <c r="N181" s="13"/>
      <c r="O181" s="13">
        <v>17</v>
      </c>
      <c r="P181" s="14">
        <v>17</v>
      </c>
      <c r="Q181" s="8" t="s">
        <v>197</v>
      </c>
      <c r="R181" s="10" t="s">
        <v>150</v>
      </c>
      <c r="S181" s="10" t="s">
        <v>151</v>
      </c>
      <c r="T181"/>
      <c r="U181"/>
      <c r="V181"/>
      <c r="W181"/>
      <c r="X181"/>
      <c r="Y181"/>
      <c r="Z181"/>
    </row>
    <row r="182" spans="1:26">
      <c r="A182" s="8">
        <v>179</v>
      </c>
      <c r="B182" s="12" t="str">
        <f>VLOOKUP(D182, [1]INT!$D$2:$G$260,4, FALSE)</f>
        <v>Pernambut</v>
      </c>
      <c r="C182" s="8">
        <v>33041601020</v>
      </c>
      <c r="D182" s="12" t="s">
        <v>279</v>
      </c>
      <c r="E182" s="12" t="s">
        <v>18</v>
      </c>
      <c r="F182" s="8">
        <f>VLOOKUP(D182, [1]INT!$D$2:$E$260,2, FALSE)</f>
        <v>4</v>
      </c>
      <c r="G182" s="11">
        <f>VLOOKUP(D182, [1]INT!$D$2:$F$260,3, FALSE)</f>
        <v>30</v>
      </c>
      <c r="H182" s="8">
        <v>2</v>
      </c>
      <c r="I182" s="8">
        <v>31</v>
      </c>
      <c r="J182" s="8">
        <v>0</v>
      </c>
      <c r="K182" s="10">
        <v>33</v>
      </c>
      <c r="L182" s="13">
        <v>31</v>
      </c>
      <c r="M182" s="13">
        <v>2</v>
      </c>
      <c r="N182" s="13"/>
      <c r="O182" s="13">
        <v>33</v>
      </c>
      <c r="P182" s="14">
        <v>33</v>
      </c>
      <c r="Q182" s="8" t="s">
        <v>197</v>
      </c>
      <c r="R182" s="10" t="str">
        <f>R181</f>
        <v>Pernambut</v>
      </c>
      <c r="S182" s="10" t="s">
        <v>153</v>
      </c>
      <c r="T182"/>
      <c r="U182"/>
      <c r="V182"/>
      <c r="W182"/>
      <c r="X182"/>
      <c r="Y182"/>
      <c r="Z182"/>
    </row>
    <row r="183" spans="1:26">
      <c r="A183" s="8">
        <v>180</v>
      </c>
      <c r="B183" s="12" t="str">
        <f>VLOOKUP(D183, [1]INT!$D$2:$G$260,4, FALSE)</f>
        <v>Pernambut</v>
      </c>
      <c r="C183" s="8">
        <v>33041601021</v>
      </c>
      <c r="D183" s="12" t="s">
        <v>280</v>
      </c>
      <c r="E183" s="12" t="s">
        <v>23</v>
      </c>
      <c r="F183" s="8">
        <f>VLOOKUP(D183, [1]INT!$D$2:$E$260,2, FALSE)</f>
        <v>2</v>
      </c>
      <c r="G183" s="11">
        <f>VLOOKUP(D183, [1]INT!$D$2:$F$260,3, FALSE)</f>
        <v>15</v>
      </c>
      <c r="H183" s="8">
        <v>18</v>
      </c>
      <c r="I183" s="8">
        <v>0</v>
      </c>
      <c r="J183" s="8">
        <v>0</v>
      </c>
      <c r="K183" s="10">
        <v>18</v>
      </c>
      <c r="L183" s="13">
        <v>15</v>
      </c>
      <c r="M183" s="13">
        <v>3</v>
      </c>
      <c r="N183" s="13"/>
      <c r="O183" s="13">
        <v>18</v>
      </c>
      <c r="P183" s="14">
        <v>18</v>
      </c>
      <c r="Q183" s="8" t="s">
        <v>197</v>
      </c>
      <c r="R183" s="10" t="str">
        <f>R182</f>
        <v>Pernambut</v>
      </c>
      <c r="S183" s="10" t="s">
        <v>155</v>
      </c>
      <c r="T183"/>
      <c r="U183"/>
      <c r="V183"/>
      <c r="W183"/>
      <c r="X183"/>
      <c r="Y183"/>
      <c r="Z183"/>
    </row>
    <row r="184" spans="1:26">
      <c r="A184" s="8">
        <v>181</v>
      </c>
      <c r="B184" s="12" t="str">
        <f>VLOOKUP(D184, [1]INT!$D$2:$G$260,4, FALSE)</f>
        <v>Pernambut</v>
      </c>
      <c r="C184" s="8">
        <v>33041601022</v>
      </c>
      <c r="D184" s="12" t="s">
        <v>281</v>
      </c>
      <c r="E184" s="12" t="s">
        <v>23</v>
      </c>
      <c r="F184" s="8">
        <f>VLOOKUP(D184, [1]INT!$D$2:$E$260,2, FALSE)</f>
        <v>2</v>
      </c>
      <c r="G184" s="11">
        <f>VLOOKUP(D184, [1]INT!$D$2:$F$260,3, FALSE)</f>
        <v>15</v>
      </c>
      <c r="H184" s="8">
        <v>19</v>
      </c>
      <c r="I184" s="8">
        <v>1</v>
      </c>
      <c r="J184" s="8">
        <v>0</v>
      </c>
      <c r="K184" s="10">
        <v>20</v>
      </c>
      <c r="L184" s="13">
        <v>15</v>
      </c>
      <c r="M184" s="13">
        <v>5</v>
      </c>
      <c r="N184" s="13"/>
      <c r="O184" s="13">
        <v>20</v>
      </c>
      <c r="P184" s="14">
        <v>20</v>
      </c>
      <c r="Q184" s="8" t="s">
        <v>197</v>
      </c>
      <c r="R184" s="10" t="str">
        <f>R183</f>
        <v>Pernambut</v>
      </c>
      <c r="S184" s="10" t="s">
        <v>157</v>
      </c>
      <c r="T184"/>
      <c r="U184"/>
      <c r="V184"/>
      <c r="W184"/>
      <c r="X184"/>
      <c r="Y184"/>
      <c r="Z184"/>
    </row>
    <row r="185" spans="1:26">
      <c r="A185" s="8">
        <v>182</v>
      </c>
      <c r="B185" s="12" t="str">
        <f>VLOOKUP(D185, [1]INT!$D$2:$G$260,4, FALSE)</f>
        <v>Pernambut</v>
      </c>
      <c r="C185" s="8">
        <v>33041601024</v>
      </c>
      <c r="D185" s="12" t="s">
        <v>282</v>
      </c>
      <c r="E185" s="12" t="s">
        <v>23</v>
      </c>
      <c r="F185" s="8">
        <f>VLOOKUP(D185, [1]INT!$D$2:$E$260,2, FALSE)</f>
        <v>2</v>
      </c>
      <c r="G185" s="11">
        <f>VLOOKUP(D185, [1]INT!$D$2:$F$260,3, FALSE)</f>
        <v>15</v>
      </c>
      <c r="H185" s="8">
        <v>11</v>
      </c>
      <c r="I185" s="8">
        <v>8</v>
      </c>
      <c r="J185" s="8">
        <v>0</v>
      </c>
      <c r="K185" s="10">
        <v>19</v>
      </c>
      <c r="L185" s="13">
        <v>19</v>
      </c>
      <c r="M185" s="13"/>
      <c r="N185" s="13"/>
      <c r="O185" s="13">
        <v>19</v>
      </c>
      <c r="P185" s="14">
        <v>19</v>
      </c>
      <c r="Q185" s="8" t="s">
        <v>197</v>
      </c>
      <c r="R185" s="10" t="str">
        <f>R184</f>
        <v>Pernambut</v>
      </c>
      <c r="S185" s="10" t="s">
        <v>159</v>
      </c>
      <c r="T185"/>
      <c r="U185"/>
      <c r="V185"/>
      <c r="W185"/>
      <c r="X185"/>
      <c r="Y185"/>
      <c r="Z185"/>
    </row>
    <row r="186" spans="1:26">
      <c r="A186" s="8">
        <v>183</v>
      </c>
      <c r="B186" s="12" t="str">
        <f>VLOOKUP(D186, [1]INT!$D$2:$G$260,4, FALSE)</f>
        <v>Pernambut</v>
      </c>
      <c r="C186" s="8">
        <v>33041601031</v>
      </c>
      <c r="D186" s="12" t="s">
        <v>283</v>
      </c>
      <c r="E186" s="12" t="s">
        <v>23</v>
      </c>
      <c r="F186" s="8">
        <f>VLOOKUP(D186, [1]INT!$D$2:$E$260,2, FALSE)</f>
        <v>1</v>
      </c>
      <c r="G186" s="11">
        <f>VLOOKUP(D186, [1]INT!$D$2:$F$260,3, FALSE)</f>
        <v>8</v>
      </c>
      <c r="H186" s="8">
        <v>15</v>
      </c>
      <c r="I186" s="8">
        <v>2</v>
      </c>
      <c r="J186" s="8">
        <v>0</v>
      </c>
      <c r="K186" s="10">
        <v>17</v>
      </c>
      <c r="L186" s="13">
        <v>14</v>
      </c>
      <c r="M186" s="13">
        <v>3</v>
      </c>
      <c r="N186" s="13"/>
      <c r="O186" s="13">
        <v>17</v>
      </c>
      <c r="P186" s="14">
        <v>17</v>
      </c>
      <c r="Q186" s="8" t="s">
        <v>197</v>
      </c>
      <c r="R186" s="10" t="str">
        <f>R185</f>
        <v>Pernambut</v>
      </c>
      <c r="S186" s="10" t="s">
        <v>161</v>
      </c>
      <c r="T186"/>
      <c r="U186"/>
      <c r="V186"/>
      <c r="W186"/>
      <c r="X186"/>
      <c r="Y186"/>
      <c r="Z186"/>
    </row>
    <row r="187" spans="1:26">
      <c r="A187" s="8">
        <v>184</v>
      </c>
      <c r="B187" s="12" t="str">
        <f>VLOOKUP(D187, [1]INT!$D$2:$G$260,4, FALSE)</f>
        <v>Pernambut</v>
      </c>
      <c r="C187" s="8">
        <v>33041602407</v>
      </c>
      <c r="D187" s="12" t="s">
        <v>284</v>
      </c>
      <c r="E187" s="12" t="s">
        <v>23</v>
      </c>
      <c r="F187" s="8">
        <f>VLOOKUP(D187, [1]INT!$D$2:$E$260,2, FALSE)</f>
        <v>3</v>
      </c>
      <c r="G187" s="11">
        <f>VLOOKUP(D187, [1]INT!$D$2:$F$260,3, FALSE)</f>
        <v>23</v>
      </c>
      <c r="H187" s="8">
        <v>12</v>
      </c>
      <c r="I187" s="8">
        <v>15</v>
      </c>
      <c r="J187" s="8">
        <v>0</v>
      </c>
      <c r="K187" s="10">
        <v>27</v>
      </c>
      <c r="L187" s="13">
        <v>26</v>
      </c>
      <c r="M187" s="13">
        <v>1</v>
      </c>
      <c r="N187" s="13"/>
      <c r="O187" s="13">
        <v>27</v>
      </c>
      <c r="P187" s="14">
        <v>27</v>
      </c>
      <c r="Q187" s="8" t="s">
        <v>197</v>
      </c>
      <c r="R187" s="10" t="s">
        <v>150</v>
      </c>
      <c r="S187" s="10" t="s">
        <v>163</v>
      </c>
      <c r="T187"/>
      <c r="U187"/>
      <c r="V187"/>
      <c r="W187"/>
      <c r="X187"/>
      <c r="Y187"/>
      <c r="Z187"/>
    </row>
    <row r="188" spans="1:26">
      <c r="A188" s="8">
        <v>185</v>
      </c>
      <c r="B188" s="12" t="str">
        <f>VLOOKUP(D188, [1]INT!$D$2:$G$260,4, FALSE)</f>
        <v>Pernambut</v>
      </c>
      <c r="C188" s="8">
        <v>33041608901</v>
      </c>
      <c r="D188" s="12" t="s">
        <v>285</v>
      </c>
      <c r="E188" s="12" t="s">
        <v>23</v>
      </c>
      <c r="F188" s="8">
        <f>VLOOKUP(D188, [1]INT!$D$2:$E$260,2, FALSE)</f>
        <v>2</v>
      </c>
      <c r="G188" s="11">
        <f>VLOOKUP(D188, [1]INT!$D$2:$F$260,3, FALSE)</f>
        <v>15</v>
      </c>
      <c r="H188" s="8">
        <v>28</v>
      </c>
      <c r="I188" s="8">
        <v>3</v>
      </c>
      <c r="J188" s="8">
        <v>0</v>
      </c>
      <c r="K188" s="10">
        <v>31</v>
      </c>
      <c r="L188" s="13">
        <v>24</v>
      </c>
      <c r="M188" s="13">
        <v>7</v>
      </c>
      <c r="N188" s="13"/>
      <c r="O188" s="13">
        <v>31</v>
      </c>
      <c r="P188" s="14">
        <v>31</v>
      </c>
      <c r="Q188" s="8" t="s">
        <v>197</v>
      </c>
      <c r="R188" s="8" t="s">
        <v>348</v>
      </c>
      <c r="S188" s="12" t="s">
        <v>402</v>
      </c>
      <c r="T188"/>
      <c r="U188"/>
      <c r="V188"/>
      <c r="W188"/>
      <c r="X188"/>
      <c r="Y188"/>
      <c r="Z188"/>
    </row>
    <row r="189" spans="1:26">
      <c r="A189" s="8">
        <v>186</v>
      </c>
      <c r="B189" s="12" t="str">
        <f>VLOOKUP(D189, [1]INT!$D$2:$G$260,4, FALSE)</f>
        <v>Vellore Rural</v>
      </c>
      <c r="C189" s="8">
        <v>33040900804</v>
      </c>
      <c r="D189" s="12" t="s">
        <v>286</v>
      </c>
      <c r="E189" s="12" t="s">
        <v>23</v>
      </c>
      <c r="F189" s="8">
        <f>VLOOKUP(D189, [1]INT!$D$2:$E$260,2, FALSE)</f>
        <v>1</v>
      </c>
      <c r="G189" s="11">
        <f>VLOOKUP(D189, [1]INT!$D$2:$F$260,3, FALSE)</f>
        <v>8</v>
      </c>
      <c r="H189" s="8">
        <v>7</v>
      </c>
      <c r="I189" s="8">
        <v>4</v>
      </c>
      <c r="J189" s="8">
        <v>0</v>
      </c>
      <c r="K189" s="10">
        <v>11</v>
      </c>
      <c r="L189" s="13">
        <v>9</v>
      </c>
      <c r="M189" s="13">
        <v>2</v>
      </c>
      <c r="N189" s="13"/>
      <c r="O189" s="13">
        <v>11</v>
      </c>
      <c r="P189" s="14">
        <v>11</v>
      </c>
      <c r="Q189" s="8" t="s">
        <v>197</v>
      </c>
      <c r="R189" s="10" t="s">
        <v>167</v>
      </c>
      <c r="S189" s="10" t="s">
        <v>168</v>
      </c>
      <c r="T189"/>
      <c r="U189"/>
      <c r="V189"/>
      <c r="W189"/>
      <c r="X189"/>
      <c r="Y189"/>
      <c r="Z189"/>
    </row>
    <row r="190" spans="1:26" customFormat="1">
      <c r="A190" s="8">
        <v>187</v>
      </c>
      <c r="B190" s="12" t="str">
        <f>VLOOKUP(D190, [1]INT!$D$2:$G$260,4, FALSE)</f>
        <v>Vellore Rural</v>
      </c>
      <c r="C190" s="8">
        <v>33040900805</v>
      </c>
      <c r="D190" s="12" t="s">
        <v>287</v>
      </c>
      <c r="E190" s="12" t="s">
        <v>23</v>
      </c>
      <c r="F190" s="8">
        <f>VLOOKUP(D190, [1]INT!$D$2:$E$260,2, FALSE)</f>
        <v>1</v>
      </c>
      <c r="G190" s="11">
        <f>VLOOKUP(D190, [1]INT!$D$2:$F$260,3, FALSE)</f>
        <v>8</v>
      </c>
      <c r="H190" s="8">
        <v>8</v>
      </c>
      <c r="I190" s="8">
        <v>4</v>
      </c>
      <c r="J190" s="8">
        <v>0</v>
      </c>
      <c r="K190" s="10">
        <v>12</v>
      </c>
      <c r="L190" s="13">
        <v>9</v>
      </c>
      <c r="M190" s="13">
        <v>2</v>
      </c>
      <c r="N190" s="13">
        <v>1</v>
      </c>
      <c r="O190" s="13">
        <v>12</v>
      </c>
      <c r="P190" s="14">
        <v>11</v>
      </c>
      <c r="Q190" s="8" t="s">
        <v>197</v>
      </c>
      <c r="R190" s="10" t="str">
        <f>R189</f>
        <v>Vellore (Rural)</v>
      </c>
      <c r="S190" s="10" t="s">
        <v>170</v>
      </c>
    </row>
    <row r="191" spans="1:26">
      <c r="A191" s="8">
        <v>188</v>
      </c>
      <c r="B191" s="12" t="str">
        <f>VLOOKUP(D191, [1]INT!$D$2:$G$260,4, FALSE)</f>
        <v>Vellore Rural</v>
      </c>
      <c r="C191" s="8">
        <v>33040901005</v>
      </c>
      <c r="D191" s="12" t="s">
        <v>288</v>
      </c>
      <c r="E191" s="12" t="s">
        <v>23</v>
      </c>
      <c r="F191" s="8">
        <f>VLOOKUP(D191, [1]INT!$D$2:$E$260,2, FALSE)</f>
        <v>1</v>
      </c>
      <c r="G191" s="11">
        <f>VLOOKUP(D191, [1]INT!$D$2:$F$260,3, FALSE)</f>
        <v>8</v>
      </c>
      <c r="H191" s="8">
        <v>7</v>
      </c>
      <c r="I191" s="8">
        <v>4</v>
      </c>
      <c r="J191" s="8">
        <v>0</v>
      </c>
      <c r="K191" s="10">
        <v>11</v>
      </c>
      <c r="L191" s="13">
        <v>8</v>
      </c>
      <c r="M191" s="13">
        <v>2</v>
      </c>
      <c r="N191" s="13">
        <v>1</v>
      </c>
      <c r="O191" s="13">
        <v>11</v>
      </c>
      <c r="P191" s="14">
        <v>10</v>
      </c>
      <c r="Q191" s="8" t="s">
        <v>197</v>
      </c>
      <c r="R191" s="10" t="str">
        <f>R190</f>
        <v>Vellore (Rural)</v>
      </c>
      <c r="S191" s="10" t="s">
        <v>172</v>
      </c>
      <c r="T191"/>
      <c r="U191"/>
      <c r="V191"/>
      <c r="W191"/>
      <c r="X191"/>
      <c r="Y191"/>
      <c r="Z191"/>
    </row>
    <row r="192" spans="1:26">
      <c r="A192" s="8">
        <v>189</v>
      </c>
      <c r="B192" s="12" t="str">
        <f>VLOOKUP(D192, [1]INT!$D$2:$G$260,4, FALSE)</f>
        <v>Vellore Rural</v>
      </c>
      <c r="C192" s="8">
        <v>33040901105</v>
      </c>
      <c r="D192" s="12" t="s">
        <v>289</v>
      </c>
      <c r="E192" s="12" t="s">
        <v>23</v>
      </c>
      <c r="F192" s="8">
        <f>VLOOKUP(D192, [1]INT!$D$2:$E$260,2, FALSE)</f>
        <v>1</v>
      </c>
      <c r="G192" s="11">
        <f>VLOOKUP(D192, [1]INT!$D$2:$F$260,3, FALSE)</f>
        <v>8</v>
      </c>
      <c r="H192" s="8">
        <v>15</v>
      </c>
      <c r="I192" s="8">
        <v>3</v>
      </c>
      <c r="J192" s="8">
        <v>0</v>
      </c>
      <c r="K192" s="10">
        <v>18</v>
      </c>
      <c r="L192" s="13">
        <v>18</v>
      </c>
      <c r="M192" s="13"/>
      <c r="N192" s="13"/>
      <c r="O192" s="13">
        <v>18</v>
      </c>
      <c r="P192" s="14">
        <v>18</v>
      </c>
      <c r="Q192" s="8" t="s">
        <v>197</v>
      </c>
      <c r="R192" s="10" t="str">
        <f>R191</f>
        <v>Vellore (Rural)</v>
      </c>
      <c r="S192" s="10" t="s">
        <v>174</v>
      </c>
      <c r="T192"/>
      <c r="U192"/>
      <c r="V192"/>
      <c r="W192"/>
      <c r="X192"/>
      <c r="Y192"/>
      <c r="Z192"/>
    </row>
    <row r="193" spans="1:26">
      <c r="A193" s="8">
        <v>190</v>
      </c>
      <c r="B193" s="12" t="str">
        <f>VLOOKUP(D193, [1]INT!$D$2:$G$260,4, FALSE)</f>
        <v>Vellore Rural</v>
      </c>
      <c r="C193" s="8">
        <v>33040901106</v>
      </c>
      <c r="D193" s="12" t="s">
        <v>290</v>
      </c>
      <c r="E193" s="12" t="s">
        <v>23</v>
      </c>
      <c r="F193" s="8">
        <f>VLOOKUP(D193, [1]INT!$D$2:$E$260,2, FALSE)</f>
        <v>1</v>
      </c>
      <c r="G193" s="11">
        <f>VLOOKUP(D193, [1]INT!$D$2:$F$260,3, FALSE)</f>
        <v>8</v>
      </c>
      <c r="H193" s="8">
        <v>15</v>
      </c>
      <c r="I193" s="8">
        <v>7</v>
      </c>
      <c r="J193" s="8">
        <v>0</v>
      </c>
      <c r="K193" s="10">
        <v>22</v>
      </c>
      <c r="L193" s="13">
        <v>21</v>
      </c>
      <c r="M193" s="13"/>
      <c r="N193" s="13">
        <v>1</v>
      </c>
      <c r="O193" s="13">
        <v>22</v>
      </c>
      <c r="P193" s="14">
        <v>21</v>
      </c>
      <c r="Q193" s="8" t="s">
        <v>197</v>
      </c>
      <c r="R193" s="10" t="str">
        <f>R192</f>
        <v>Vellore (Rural)</v>
      </c>
      <c r="S193" s="10" t="s">
        <v>176</v>
      </c>
      <c r="T193"/>
      <c r="U193"/>
      <c r="V193"/>
      <c r="W193"/>
      <c r="X193"/>
      <c r="Y193"/>
      <c r="Z193"/>
    </row>
    <row r="194" spans="1:26">
      <c r="A194" s="8">
        <v>191</v>
      </c>
      <c r="B194" s="12" t="str">
        <f>VLOOKUP(D194, [1]INT!$D$2:$G$260,4, FALSE)</f>
        <v>Vellore Rural</v>
      </c>
      <c r="C194" s="8">
        <v>33040901107</v>
      </c>
      <c r="D194" s="12" t="s">
        <v>291</v>
      </c>
      <c r="E194" s="12" t="s">
        <v>23</v>
      </c>
      <c r="F194" s="8">
        <f>VLOOKUP(D194, [1]INT!$D$2:$E$260,2, FALSE)</f>
        <v>1</v>
      </c>
      <c r="G194" s="11">
        <f>VLOOKUP(D194, [1]INT!$D$2:$F$260,3, FALSE)</f>
        <v>8</v>
      </c>
      <c r="H194" s="8">
        <v>7</v>
      </c>
      <c r="I194" s="8">
        <v>6</v>
      </c>
      <c r="J194" s="8">
        <v>0</v>
      </c>
      <c r="K194" s="10">
        <v>13</v>
      </c>
      <c r="L194" s="13">
        <v>12</v>
      </c>
      <c r="M194" s="13"/>
      <c r="N194" s="13">
        <v>1</v>
      </c>
      <c r="O194" s="13">
        <v>13</v>
      </c>
      <c r="P194" s="14">
        <v>12</v>
      </c>
      <c r="Q194" s="8" t="s">
        <v>197</v>
      </c>
      <c r="R194" s="8" t="s">
        <v>380</v>
      </c>
      <c r="S194" s="12" t="s">
        <v>403</v>
      </c>
      <c r="T194"/>
      <c r="U194"/>
      <c r="V194"/>
      <c r="W194"/>
      <c r="X194"/>
      <c r="Y194"/>
      <c r="Z194"/>
    </row>
    <row r="195" spans="1:26">
      <c r="A195" s="8">
        <v>192</v>
      </c>
      <c r="B195" s="12" t="str">
        <f>VLOOKUP(D195, [1]INT!$D$2:$G$260,4, FALSE)</f>
        <v>Vellore Rural</v>
      </c>
      <c r="C195" s="8">
        <v>33040901203</v>
      </c>
      <c r="D195" s="12" t="s">
        <v>292</v>
      </c>
      <c r="E195" s="12" t="s">
        <v>23</v>
      </c>
      <c r="F195" s="8">
        <f>VLOOKUP(D195, [1]INT!$D$2:$E$260,2, FALSE)</f>
        <v>3</v>
      </c>
      <c r="G195" s="11">
        <f>VLOOKUP(D195, [1]INT!$D$2:$F$260,3, FALSE)</f>
        <v>23</v>
      </c>
      <c r="H195" s="8">
        <v>31</v>
      </c>
      <c r="I195" s="8">
        <v>7</v>
      </c>
      <c r="J195" s="8">
        <v>0</v>
      </c>
      <c r="K195" s="10">
        <v>38</v>
      </c>
      <c r="L195" s="13">
        <v>37</v>
      </c>
      <c r="M195" s="13"/>
      <c r="N195" s="13">
        <v>1</v>
      </c>
      <c r="O195" s="13">
        <v>38</v>
      </c>
      <c r="P195" s="14">
        <v>37</v>
      </c>
      <c r="Q195" s="8" t="s">
        <v>197</v>
      </c>
      <c r="R195" s="8" t="s">
        <v>348</v>
      </c>
      <c r="S195" s="12" t="s">
        <v>405</v>
      </c>
      <c r="T195"/>
      <c r="U195"/>
      <c r="V195"/>
      <c r="W195"/>
      <c r="X195"/>
      <c r="Y195"/>
      <c r="Z195"/>
    </row>
    <row r="196" spans="1:26">
      <c r="A196" s="8">
        <v>193</v>
      </c>
      <c r="B196" s="12" t="str">
        <f>VLOOKUP(D196, [1]INT!$D$2:$G$260,4, FALSE)</f>
        <v>Vellore Rural</v>
      </c>
      <c r="C196" s="8">
        <v>33040901205</v>
      </c>
      <c r="D196" s="12" t="s">
        <v>293</v>
      </c>
      <c r="E196" s="12" t="s">
        <v>23</v>
      </c>
      <c r="F196" s="8">
        <f>VLOOKUP(D196, [1]INT!$D$2:$E$260,2, FALSE)</f>
        <v>2</v>
      </c>
      <c r="G196" s="11">
        <f>VLOOKUP(D196, [1]INT!$D$2:$F$260,3, FALSE)</f>
        <v>15</v>
      </c>
      <c r="H196" s="8">
        <v>40</v>
      </c>
      <c r="I196" s="8">
        <v>12</v>
      </c>
      <c r="J196" s="8">
        <v>0</v>
      </c>
      <c r="K196" s="10">
        <v>52</v>
      </c>
      <c r="L196" s="13">
        <v>50</v>
      </c>
      <c r="M196" s="13"/>
      <c r="N196" s="13">
        <v>2</v>
      </c>
      <c r="O196" s="13">
        <v>52</v>
      </c>
      <c r="P196" s="14">
        <v>50</v>
      </c>
      <c r="Q196" s="8" t="s">
        <v>197</v>
      </c>
      <c r="R196" s="8" t="s">
        <v>372</v>
      </c>
      <c r="S196" s="12" t="s">
        <v>404</v>
      </c>
      <c r="T196"/>
      <c r="U196"/>
      <c r="V196"/>
      <c r="W196"/>
      <c r="X196"/>
      <c r="Y196"/>
      <c r="Z196"/>
    </row>
    <row r="197" spans="1:26">
      <c r="A197" s="8">
        <v>194</v>
      </c>
      <c r="B197" s="12" t="str">
        <f>VLOOKUP(D197, [1]INT!$D$2:$G$260,4, FALSE)</f>
        <v>Vellore Rural</v>
      </c>
      <c r="C197" s="8">
        <v>33040901206</v>
      </c>
      <c r="D197" s="12" t="s">
        <v>294</v>
      </c>
      <c r="E197" s="12" t="s">
        <v>18</v>
      </c>
      <c r="F197" s="8">
        <f>VLOOKUP(D197, [1]INT!$D$2:$E$260,2, FALSE)</f>
        <v>2</v>
      </c>
      <c r="G197" s="11">
        <f>VLOOKUP(D197, [1]INT!$D$2:$F$260,3, FALSE)</f>
        <v>15</v>
      </c>
      <c r="H197" s="8">
        <v>41</v>
      </c>
      <c r="I197" s="8">
        <v>13</v>
      </c>
      <c r="J197" s="8">
        <v>0</v>
      </c>
      <c r="K197" s="10">
        <v>54</v>
      </c>
      <c r="L197" s="13">
        <v>52</v>
      </c>
      <c r="M197" s="13"/>
      <c r="N197" s="13">
        <v>2</v>
      </c>
      <c r="O197" s="13">
        <v>54</v>
      </c>
      <c r="P197" s="14">
        <v>52</v>
      </c>
      <c r="Q197" s="8" t="s">
        <v>197</v>
      </c>
      <c r="R197" s="8" t="s">
        <v>348</v>
      </c>
      <c r="S197" s="12" t="s">
        <v>406</v>
      </c>
      <c r="T197"/>
      <c r="U197"/>
      <c r="V197"/>
      <c r="W197"/>
      <c r="X197"/>
      <c r="Y197"/>
      <c r="Z197"/>
    </row>
    <row r="198" spans="1:26">
      <c r="A198" s="8">
        <v>195</v>
      </c>
      <c r="B198" s="12" t="str">
        <f>VLOOKUP(D198, [1]INT!$D$2:$G$260,4, FALSE)</f>
        <v>Vellore Rural</v>
      </c>
      <c r="C198" s="8">
        <v>33040901208</v>
      </c>
      <c r="D198" s="12" t="s">
        <v>295</v>
      </c>
      <c r="E198" s="12" t="s">
        <v>23</v>
      </c>
      <c r="F198" s="8">
        <f>VLOOKUP(D198, [1]INT!$D$2:$E$260,2, FALSE)</f>
        <v>1</v>
      </c>
      <c r="G198" s="11">
        <f>VLOOKUP(D198, [1]INT!$D$2:$F$260,3, FALSE)</f>
        <v>8</v>
      </c>
      <c r="H198" s="8">
        <v>31</v>
      </c>
      <c r="I198" s="8">
        <v>3</v>
      </c>
      <c r="J198" s="8">
        <v>0</v>
      </c>
      <c r="K198" s="10">
        <v>34</v>
      </c>
      <c r="L198" s="13">
        <v>33</v>
      </c>
      <c r="M198" s="13"/>
      <c r="N198" s="13">
        <v>1</v>
      </c>
      <c r="O198" s="13">
        <v>34</v>
      </c>
      <c r="P198" s="14">
        <v>33</v>
      </c>
      <c r="Q198" s="8" t="s">
        <v>197</v>
      </c>
      <c r="R198" s="8" t="s">
        <v>348</v>
      </c>
      <c r="S198" s="12" t="s">
        <v>407</v>
      </c>
      <c r="T198"/>
      <c r="U198"/>
      <c r="V198"/>
      <c r="W198"/>
      <c r="X198"/>
      <c r="Y198"/>
      <c r="Z198"/>
    </row>
    <row r="199" spans="1:26" customFormat="1">
      <c r="A199" s="8">
        <v>196</v>
      </c>
      <c r="B199" s="12" t="str">
        <f>VLOOKUP(D199, [1]INT!$D$2:$G$260,4, FALSE)</f>
        <v>Vellore Rural</v>
      </c>
      <c r="C199" s="8">
        <v>33040901807</v>
      </c>
      <c r="D199" s="12" t="s">
        <v>296</v>
      </c>
      <c r="E199" s="12" t="s">
        <v>18</v>
      </c>
      <c r="F199" s="8">
        <f>VLOOKUP(D199, [1]INT!$D$2:$E$260,2, FALSE)</f>
        <v>2</v>
      </c>
      <c r="G199" s="11">
        <f>VLOOKUP(D199, [1]INT!$D$2:$F$260,3, FALSE)</f>
        <v>15</v>
      </c>
      <c r="H199" s="8">
        <v>24</v>
      </c>
      <c r="I199" s="8">
        <v>6</v>
      </c>
      <c r="J199" s="8">
        <v>0</v>
      </c>
      <c r="K199" s="10">
        <v>30</v>
      </c>
      <c r="L199" s="13">
        <v>30</v>
      </c>
      <c r="M199" s="13"/>
      <c r="N199" s="13"/>
      <c r="O199" s="13">
        <v>30</v>
      </c>
      <c r="P199" s="14">
        <v>30</v>
      </c>
      <c r="Q199" s="8" t="s">
        <v>197</v>
      </c>
      <c r="R199" s="8" t="s">
        <v>348</v>
      </c>
      <c r="S199" s="12" t="s">
        <v>408</v>
      </c>
    </row>
    <row r="200" spans="1:26">
      <c r="A200" s="8">
        <v>197</v>
      </c>
      <c r="B200" s="12" t="str">
        <f>VLOOKUP(D200, [1]INT!$D$2:$G$260,4, FALSE)</f>
        <v>Vellore Rural</v>
      </c>
      <c r="C200" s="8">
        <v>33040902005</v>
      </c>
      <c r="D200" s="12" t="s">
        <v>297</v>
      </c>
      <c r="E200" s="12" t="s">
        <v>23</v>
      </c>
      <c r="F200" s="8">
        <f>VLOOKUP(D200, [1]INT!$D$2:$E$260,2, FALSE)</f>
        <v>1</v>
      </c>
      <c r="G200" s="11">
        <f>VLOOKUP(D200, [1]INT!$D$2:$F$260,3, FALSE)</f>
        <v>8</v>
      </c>
      <c r="H200" s="8">
        <v>11</v>
      </c>
      <c r="I200" s="8">
        <v>2</v>
      </c>
      <c r="J200" s="8">
        <v>0</v>
      </c>
      <c r="K200" s="10">
        <v>13</v>
      </c>
      <c r="L200" s="13">
        <v>12</v>
      </c>
      <c r="M200" s="13">
        <v>1</v>
      </c>
      <c r="N200" s="13"/>
      <c r="O200" s="13">
        <v>13</v>
      </c>
      <c r="P200" s="14">
        <v>13</v>
      </c>
      <c r="Q200" s="8" t="s">
        <v>197</v>
      </c>
      <c r="R200" s="8" t="s">
        <v>348</v>
      </c>
      <c r="S200" s="12" t="s">
        <v>409</v>
      </c>
      <c r="T200"/>
      <c r="U200"/>
      <c r="V200"/>
      <c r="W200"/>
      <c r="X200"/>
      <c r="Y200"/>
      <c r="Z200"/>
    </row>
    <row r="201" spans="1:26">
      <c r="A201" s="8">
        <v>198</v>
      </c>
      <c r="B201" s="12" t="str">
        <f>VLOOKUP(D201, [1]INT!$D$2:$G$260,4, FALSE)</f>
        <v>Vellore Rural</v>
      </c>
      <c r="C201" s="8">
        <v>33040902006</v>
      </c>
      <c r="D201" s="12" t="s">
        <v>298</v>
      </c>
      <c r="E201" s="12" t="s">
        <v>23</v>
      </c>
      <c r="F201" s="8">
        <f>VLOOKUP(D201, [1]INT!$D$2:$E$260,2, FALSE)</f>
        <v>1</v>
      </c>
      <c r="G201" s="11">
        <f>VLOOKUP(D201, [1]INT!$D$2:$F$260,3, FALSE)</f>
        <v>8</v>
      </c>
      <c r="H201" s="8">
        <v>11</v>
      </c>
      <c r="I201" s="8">
        <v>2</v>
      </c>
      <c r="J201" s="8">
        <v>0</v>
      </c>
      <c r="K201" s="10">
        <v>13</v>
      </c>
      <c r="L201" s="13">
        <v>13</v>
      </c>
      <c r="M201" s="13"/>
      <c r="N201" s="13"/>
      <c r="O201" s="13">
        <v>13</v>
      </c>
      <c r="P201" s="14">
        <v>13</v>
      </c>
      <c r="Q201" s="8" t="s">
        <v>197</v>
      </c>
      <c r="R201" s="8" t="s">
        <v>348</v>
      </c>
      <c r="S201" s="12" t="s">
        <v>410</v>
      </c>
      <c r="T201"/>
      <c r="U201"/>
      <c r="V201"/>
      <c r="W201"/>
      <c r="X201"/>
      <c r="Y201"/>
      <c r="Z201"/>
    </row>
    <row r="202" spans="1:26">
      <c r="A202" s="8">
        <v>199</v>
      </c>
      <c r="B202" s="12" t="str">
        <f>VLOOKUP(D202, [1]INT!$D$2:$G$260,4, FALSE)</f>
        <v>Vellore Rural</v>
      </c>
      <c r="C202" s="8">
        <v>33040902007</v>
      </c>
      <c r="D202" s="12" t="s">
        <v>299</v>
      </c>
      <c r="E202" s="12" t="s">
        <v>23</v>
      </c>
      <c r="F202" s="8">
        <f>VLOOKUP(D202, [1]INT!$D$2:$E$260,2, FALSE)</f>
        <v>1</v>
      </c>
      <c r="G202" s="11">
        <f>VLOOKUP(D202, [1]INT!$D$2:$F$260,3, FALSE)</f>
        <v>8</v>
      </c>
      <c r="H202" s="8">
        <v>18</v>
      </c>
      <c r="I202" s="8">
        <v>2</v>
      </c>
      <c r="J202" s="8">
        <v>0</v>
      </c>
      <c r="K202" s="10">
        <v>20</v>
      </c>
      <c r="L202" s="13">
        <v>20</v>
      </c>
      <c r="M202" s="13"/>
      <c r="N202" s="13"/>
      <c r="O202" s="13">
        <v>20</v>
      </c>
      <c r="P202" s="14">
        <v>20</v>
      </c>
      <c r="Q202" s="8" t="s">
        <v>197</v>
      </c>
      <c r="R202" s="8" t="s">
        <v>348</v>
      </c>
      <c r="S202" s="12" t="s">
        <v>378</v>
      </c>
      <c r="T202"/>
      <c r="U202"/>
      <c r="V202"/>
      <c r="W202"/>
      <c r="X202"/>
      <c r="Y202"/>
      <c r="Z202"/>
    </row>
    <row r="203" spans="1:26">
      <c r="A203" s="8">
        <v>200</v>
      </c>
      <c r="B203" s="12" t="str">
        <f>VLOOKUP(D203, [1]INT!$D$2:$G$260,4, FALSE)</f>
        <v>Vellore Rural</v>
      </c>
      <c r="C203" s="8">
        <v>33040902010</v>
      </c>
      <c r="D203" s="12" t="s">
        <v>300</v>
      </c>
      <c r="E203" s="12" t="s">
        <v>23</v>
      </c>
      <c r="F203" s="8">
        <f>VLOOKUP(D203, [1]INT!$D$2:$E$260,2, FALSE)</f>
        <v>2</v>
      </c>
      <c r="G203" s="11">
        <f>VLOOKUP(D203, [1]INT!$D$2:$F$260,3, FALSE)</f>
        <v>15</v>
      </c>
      <c r="H203" s="8">
        <v>21</v>
      </c>
      <c r="I203" s="8">
        <v>4</v>
      </c>
      <c r="J203" s="8">
        <v>0</v>
      </c>
      <c r="K203" s="10">
        <v>25</v>
      </c>
      <c r="L203" s="13">
        <v>23</v>
      </c>
      <c r="M203" s="13">
        <v>1</v>
      </c>
      <c r="N203" s="13">
        <v>1</v>
      </c>
      <c r="O203" s="13">
        <v>25</v>
      </c>
      <c r="P203" s="14">
        <v>24</v>
      </c>
      <c r="Q203" s="8" t="s">
        <v>197</v>
      </c>
      <c r="R203" s="8" t="s">
        <v>348</v>
      </c>
      <c r="S203" s="12" t="s">
        <v>445</v>
      </c>
      <c r="T203"/>
      <c r="U203"/>
      <c r="V203"/>
      <c r="W203"/>
      <c r="X203"/>
      <c r="Y203"/>
      <c r="Z203"/>
    </row>
    <row r="204" spans="1:26">
      <c r="A204" s="8">
        <v>201</v>
      </c>
      <c r="B204" s="12" t="str">
        <f>VLOOKUP(D204, [1]INT!$D$2:$G$260,4, FALSE)</f>
        <v>Vellore Rural</v>
      </c>
      <c r="C204" s="8">
        <v>33040902011</v>
      </c>
      <c r="D204" s="12" t="s">
        <v>301</v>
      </c>
      <c r="E204" s="12" t="s">
        <v>23</v>
      </c>
      <c r="F204" s="8">
        <f>VLOOKUP(D204, [1]INT!$D$2:$E$260,2, FALSE)</f>
        <v>3</v>
      </c>
      <c r="G204" s="11">
        <f>VLOOKUP(D204, [1]INT!$D$2:$F$260,3, FALSE)</f>
        <v>23</v>
      </c>
      <c r="H204" s="8">
        <v>32</v>
      </c>
      <c r="I204" s="8">
        <v>1</v>
      </c>
      <c r="J204" s="8">
        <v>0</v>
      </c>
      <c r="K204" s="10">
        <v>33</v>
      </c>
      <c r="L204" s="13">
        <v>32</v>
      </c>
      <c r="M204" s="13">
        <v>1</v>
      </c>
      <c r="N204" s="13"/>
      <c r="O204" s="13">
        <v>33</v>
      </c>
      <c r="P204" s="14">
        <v>33</v>
      </c>
      <c r="Q204" s="8" t="s">
        <v>197</v>
      </c>
      <c r="R204" s="8" t="s">
        <v>348</v>
      </c>
      <c r="S204" s="12" t="s">
        <v>411</v>
      </c>
      <c r="T204"/>
      <c r="U204"/>
      <c r="V204"/>
      <c r="W204"/>
      <c r="X204"/>
      <c r="Y204"/>
      <c r="Z204"/>
    </row>
    <row r="205" spans="1:26">
      <c r="A205" s="8">
        <v>202</v>
      </c>
      <c r="B205" s="12" t="str">
        <f>VLOOKUP(D205, [1]INT!$D$2:$G$260,4, FALSE)</f>
        <v>Vellore Rural</v>
      </c>
      <c r="C205" s="8">
        <v>33040902107</v>
      </c>
      <c r="D205" s="12" t="s">
        <v>302</v>
      </c>
      <c r="E205" s="12" t="s">
        <v>23</v>
      </c>
      <c r="F205" s="8">
        <f>VLOOKUP(D205, [1]INT!$D$2:$E$260,2, FALSE)</f>
        <v>2</v>
      </c>
      <c r="G205" s="11">
        <f>VLOOKUP(D205, [1]INT!$D$2:$F$260,3, FALSE)</f>
        <v>15</v>
      </c>
      <c r="H205" s="8">
        <v>22</v>
      </c>
      <c r="I205" s="8">
        <v>4</v>
      </c>
      <c r="J205" s="8">
        <v>0</v>
      </c>
      <c r="K205" s="10">
        <v>26</v>
      </c>
      <c r="L205" s="13">
        <v>23</v>
      </c>
      <c r="M205" s="13"/>
      <c r="N205" s="13">
        <v>3</v>
      </c>
      <c r="O205" s="13">
        <v>26</v>
      </c>
      <c r="P205" s="14">
        <v>23</v>
      </c>
      <c r="Q205" s="8" t="s">
        <v>197</v>
      </c>
      <c r="R205" s="8" t="s">
        <v>348</v>
      </c>
      <c r="S205" s="12" t="s">
        <v>412</v>
      </c>
      <c r="T205"/>
      <c r="U205"/>
      <c r="V205"/>
      <c r="W205"/>
      <c r="X205"/>
      <c r="Y205"/>
      <c r="Z205"/>
    </row>
    <row r="206" spans="1:26">
      <c r="A206" s="8">
        <v>203</v>
      </c>
      <c r="B206" s="12" t="str">
        <f>VLOOKUP(D206, [1]INT!$D$2:$G$260,4, FALSE)</f>
        <v>Vellore Rural</v>
      </c>
      <c r="C206" s="8">
        <v>33040902114</v>
      </c>
      <c r="D206" s="12" t="s">
        <v>303</v>
      </c>
      <c r="E206" s="12" t="s">
        <v>18</v>
      </c>
      <c r="F206" s="8">
        <f>VLOOKUP(D206, [1]INT!$D$2:$E$260,2, FALSE)</f>
        <v>1</v>
      </c>
      <c r="G206" s="11">
        <f>VLOOKUP(D206, [1]INT!$D$2:$F$260,3, FALSE)</f>
        <v>8</v>
      </c>
      <c r="H206" s="8">
        <v>40</v>
      </c>
      <c r="I206" s="8">
        <v>9</v>
      </c>
      <c r="J206" s="8">
        <v>0</v>
      </c>
      <c r="K206" s="10">
        <v>49</v>
      </c>
      <c r="L206" s="13">
        <v>46</v>
      </c>
      <c r="M206" s="13">
        <v>1</v>
      </c>
      <c r="N206" s="13">
        <v>2</v>
      </c>
      <c r="O206" s="13">
        <v>49</v>
      </c>
      <c r="P206" s="14">
        <v>47</v>
      </c>
      <c r="Q206" s="8" t="s">
        <v>197</v>
      </c>
      <c r="R206" s="8" t="s">
        <v>348</v>
      </c>
      <c r="S206" s="12" t="s">
        <v>413</v>
      </c>
      <c r="T206"/>
      <c r="U206"/>
      <c r="V206"/>
      <c r="W206"/>
      <c r="X206"/>
      <c r="Y206"/>
      <c r="Z206"/>
    </row>
    <row r="207" spans="1:26">
      <c r="A207" s="8">
        <v>204</v>
      </c>
      <c r="B207" s="12" t="str">
        <f>VLOOKUP(D207, [1]INT!$D$2:$G$260,4, FALSE)</f>
        <v>Vellore Rural</v>
      </c>
      <c r="C207" s="8">
        <v>33040902115</v>
      </c>
      <c r="D207" s="12" t="s">
        <v>304</v>
      </c>
      <c r="E207" s="12" t="s">
        <v>23</v>
      </c>
      <c r="F207" s="8">
        <f>VLOOKUP(D207, [1]INT!$D$2:$E$260,2, FALSE)</f>
        <v>1</v>
      </c>
      <c r="G207" s="11">
        <f>VLOOKUP(D207, [1]INT!$D$2:$F$260,3, FALSE)</f>
        <v>8</v>
      </c>
      <c r="H207" s="8">
        <v>11</v>
      </c>
      <c r="I207" s="8">
        <v>1</v>
      </c>
      <c r="J207" s="8">
        <v>0</v>
      </c>
      <c r="K207" s="10">
        <v>12</v>
      </c>
      <c r="L207" s="13">
        <v>10</v>
      </c>
      <c r="M207" s="13"/>
      <c r="N207" s="13">
        <v>2</v>
      </c>
      <c r="O207" s="13">
        <v>12</v>
      </c>
      <c r="P207" s="14">
        <v>10</v>
      </c>
      <c r="Q207" s="8" t="s">
        <v>197</v>
      </c>
      <c r="R207" s="8" t="s">
        <v>348</v>
      </c>
      <c r="S207" s="12" t="s">
        <v>414</v>
      </c>
      <c r="T207"/>
      <c r="U207"/>
      <c r="V207"/>
      <c r="W207"/>
      <c r="X207"/>
      <c r="Y207"/>
      <c r="Z207"/>
    </row>
    <row r="208" spans="1:26">
      <c r="A208" s="8">
        <v>205</v>
      </c>
      <c r="B208" s="12" t="str">
        <f>VLOOKUP(D208, [1]INT!$D$2:$G$260,4, FALSE)</f>
        <v>Vellore Rural</v>
      </c>
      <c r="C208" s="8">
        <v>33040902116</v>
      </c>
      <c r="D208" s="12" t="s">
        <v>305</v>
      </c>
      <c r="E208" s="12" t="s">
        <v>23</v>
      </c>
      <c r="F208" s="8">
        <f>VLOOKUP(D208, [1]INT!$D$2:$E$260,2, FALSE)</f>
        <v>1</v>
      </c>
      <c r="G208" s="11">
        <f>VLOOKUP(D208, [1]INT!$D$2:$F$260,3, FALSE)</f>
        <v>8</v>
      </c>
      <c r="H208" s="8">
        <v>21</v>
      </c>
      <c r="I208" s="8">
        <v>10</v>
      </c>
      <c r="J208" s="8">
        <v>0</v>
      </c>
      <c r="K208" s="10">
        <v>31</v>
      </c>
      <c r="L208" s="13">
        <v>29</v>
      </c>
      <c r="M208" s="13">
        <v>1</v>
      </c>
      <c r="N208" s="13">
        <v>1</v>
      </c>
      <c r="O208" s="13">
        <v>31</v>
      </c>
      <c r="P208" s="14">
        <v>30</v>
      </c>
      <c r="Q208" s="8" t="s">
        <v>197</v>
      </c>
      <c r="R208" s="8" t="s">
        <v>348</v>
      </c>
      <c r="S208" s="12" t="s">
        <v>415</v>
      </c>
      <c r="T208"/>
      <c r="U208"/>
      <c r="V208"/>
      <c r="W208"/>
      <c r="X208"/>
      <c r="Y208"/>
      <c r="Z208"/>
    </row>
    <row r="209" spans="1:26" customFormat="1">
      <c r="A209" s="8">
        <v>206</v>
      </c>
      <c r="B209" s="12" t="str">
        <f>VLOOKUP(D209, [1]INT!$D$2:$G$260,4, FALSE)</f>
        <v>Vellore Rural</v>
      </c>
      <c r="C209" s="8">
        <v>33040902209</v>
      </c>
      <c r="D209" s="12" t="s">
        <v>306</v>
      </c>
      <c r="E209" s="12" t="s">
        <v>23</v>
      </c>
      <c r="F209" s="8">
        <f>VLOOKUP(D209, [1]INT!$D$2:$E$260,2, FALSE)</f>
        <v>1</v>
      </c>
      <c r="G209" s="11">
        <f>VLOOKUP(D209, [1]INT!$D$2:$F$260,3, FALSE)</f>
        <v>8</v>
      </c>
      <c r="H209" s="8">
        <v>33</v>
      </c>
      <c r="I209" s="8">
        <v>2</v>
      </c>
      <c r="J209" s="8">
        <v>0</v>
      </c>
      <c r="K209" s="10">
        <v>35</v>
      </c>
      <c r="L209" s="13">
        <v>31</v>
      </c>
      <c r="M209" s="13">
        <v>3</v>
      </c>
      <c r="N209" s="13">
        <v>1</v>
      </c>
      <c r="O209" s="13">
        <v>35</v>
      </c>
      <c r="P209" s="14">
        <v>34</v>
      </c>
      <c r="Q209" s="8" t="s">
        <v>197</v>
      </c>
      <c r="R209" s="8" t="s">
        <v>348</v>
      </c>
      <c r="S209" s="12" t="s">
        <v>369</v>
      </c>
    </row>
    <row r="210" spans="1:26">
      <c r="A210" s="8">
        <v>207</v>
      </c>
      <c r="B210" s="12" t="str">
        <f>VLOOKUP(D210, [1]INT!$D$2:$G$260,4, FALSE)</f>
        <v>Vellore Rural</v>
      </c>
      <c r="C210" s="8">
        <v>33040902210</v>
      </c>
      <c r="D210" s="12" t="s">
        <v>307</v>
      </c>
      <c r="E210" s="12" t="s">
        <v>23</v>
      </c>
      <c r="F210" s="8">
        <f>VLOOKUP(D210, [1]INT!$D$2:$E$260,2, FALSE)</f>
        <v>1</v>
      </c>
      <c r="G210" s="11">
        <f>VLOOKUP(D210, [1]INT!$D$2:$F$260,3, FALSE)</f>
        <v>8</v>
      </c>
      <c r="H210" s="8">
        <v>29</v>
      </c>
      <c r="I210" s="8">
        <v>3</v>
      </c>
      <c r="J210" s="8">
        <v>1</v>
      </c>
      <c r="K210" s="10">
        <v>33</v>
      </c>
      <c r="L210" s="13">
        <v>30</v>
      </c>
      <c r="M210" s="13"/>
      <c r="N210" s="13">
        <v>3</v>
      </c>
      <c r="O210" s="13">
        <v>33</v>
      </c>
      <c r="P210" s="14">
        <v>30</v>
      </c>
      <c r="Q210" s="8" t="s">
        <v>197</v>
      </c>
      <c r="R210" s="8" t="s">
        <v>348</v>
      </c>
      <c r="S210" s="12" t="s">
        <v>416</v>
      </c>
      <c r="T210"/>
      <c r="U210"/>
      <c r="V210"/>
      <c r="W210"/>
      <c r="X210"/>
      <c r="Y210"/>
      <c r="Z210"/>
    </row>
    <row r="211" spans="1:26" customFormat="1">
      <c r="A211" s="8">
        <v>208</v>
      </c>
      <c r="B211" s="12" t="str">
        <f>VLOOKUP(D211, [1]INT!$D$2:$G$260,4, FALSE)</f>
        <v>Vellore Rural</v>
      </c>
      <c r="C211" s="8">
        <v>33040902215</v>
      </c>
      <c r="D211" s="12" t="s">
        <v>308</v>
      </c>
      <c r="E211" s="12" t="s">
        <v>18</v>
      </c>
      <c r="F211" s="8">
        <f>VLOOKUP(D211, [1]INT!$D$2:$E$260,2, FALSE)</f>
        <v>4</v>
      </c>
      <c r="G211" s="11">
        <f>VLOOKUP(D211, [1]INT!$D$2:$F$260,3, FALSE)</f>
        <v>30</v>
      </c>
      <c r="H211" s="8">
        <v>109</v>
      </c>
      <c r="I211" s="8">
        <v>16</v>
      </c>
      <c r="J211" s="8">
        <v>2</v>
      </c>
      <c r="K211" s="10">
        <v>127</v>
      </c>
      <c r="L211" s="13">
        <v>115</v>
      </c>
      <c r="M211" s="13">
        <v>7</v>
      </c>
      <c r="N211" s="13">
        <v>5</v>
      </c>
      <c r="O211" s="13">
        <v>127</v>
      </c>
      <c r="P211" s="14">
        <v>122</v>
      </c>
      <c r="Q211" s="8" t="s">
        <v>197</v>
      </c>
      <c r="R211" s="8" t="s">
        <v>417</v>
      </c>
      <c r="S211" s="12" t="s">
        <v>418</v>
      </c>
    </row>
    <row r="212" spans="1:26" customFormat="1">
      <c r="A212" s="8">
        <v>209</v>
      </c>
      <c r="B212" s="12" t="str">
        <f>VLOOKUP(D212, [1]INT!$D$2:$G$260,4, FALSE)</f>
        <v>Vellore Rural</v>
      </c>
      <c r="C212" s="8">
        <v>33040902220</v>
      </c>
      <c r="D212" s="12" t="s">
        <v>309</v>
      </c>
      <c r="E212" s="12" t="s">
        <v>18</v>
      </c>
      <c r="F212" s="8">
        <f>VLOOKUP(D212, [1]INT!$D$2:$E$260,2, FALSE)</f>
        <v>4</v>
      </c>
      <c r="G212" s="11">
        <f>VLOOKUP(D212, [1]INT!$D$2:$F$260,3, FALSE)</f>
        <v>30</v>
      </c>
      <c r="H212" s="8">
        <v>60</v>
      </c>
      <c r="I212" s="8">
        <v>10</v>
      </c>
      <c r="J212" s="8">
        <v>2</v>
      </c>
      <c r="K212" s="10">
        <v>72</v>
      </c>
      <c r="L212" s="13">
        <v>63</v>
      </c>
      <c r="M212" s="13">
        <v>4</v>
      </c>
      <c r="N212" s="13">
        <v>5</v>
      </c>
      <c r="O212" s="13">
        <v>72</v>
      </c>
      <c r="P212" s="14">
        <v>67</v>
      </c>
      <c r="Q212" s="8" t="s">
        <v>197</v>
      </c>
      <c r="R212" s="8" t="s">
        <v>348</v>
      </c>
      <c r="S212" s="12" t="s">
        <v>419</v>
      </c>
    </row>
    <row r="213" spans="1:26" customFormat="1">
      <c r="A213" s="8">
        <v>210</v>
      </c>
      <c r="B213" s="12" t="str">
        <f>VLOOKUP(D213, [1]INT!$D$2:$G$260,4, FALSE)</f>
        <v>Vellore Rural</v>
      </c>
      <c r="C213" s="8">
        <v>33040902222</v>
      </c>
      <c r="D213" s="12" t="s">
        <v>310</v>
      </c>
      <c r="E213" s="12" t="s">
        <v>23</v>
      </c>
      <c r="F213" s="8">
        <f>VLOOKUP(D213, [1]INT!$D$2:$E$260,2, FALSE)</f>
        <v>1</v>
      </c>
      <c r="G213" s="11">
        <f>VLOOKUP(D213, [1]INT!$D$2:$F$260,3, FALSE)</f>
        <v>8</v>
      </c>
      <c r="H213" s="8">
        <v>11</v>
      </c>
      <c r="I213" s="8">
        <v>3</v>
      </c>
      <c r="J213" s="8">
        <v>0</v>
      </c>
      <c r="K213" s="10">
        <v>14</v>
      </c>
      <c r="L213" s="13">
        <v>12</v>
      </c>
      <c r="M213" s="13">
        <v>1</v>
      </c>
      <c r="N213" s="13">
        <v>1</v>
      </c>
      <c r="O213" s="13">
        <v>14</v>
      </c>
      <c r="P213" s="14">
        <v>13</v>
      </c>
      <c r="Q213" s="8" t="s">
        <v>197</v>
      </c>
      <c r="R213" s="8" t="s">
        <v>348</v>
      </c>
      <c r="S213" s="12" t="s">
        <v>420</v>
      </c>
    </row>
    <row r="214" spans="1:26">
      <c r="A214" s="8">
        <v>211</v>
      </c>
      <c r="B214" s="12" t="str">
        <f>VLOOKUP(D214, [1]INT!$D$2:$G$260,4, FALSE)</f>
        <v>Vellore Rural</v>
      </c>
      <c r="C214" s="8">
        <v>33040902226</v>
      </c>
      <c r="D214" s="12" t="s">
        <v>311</v>
      </c>
      <c r="E214" s="12" t="s">
        <v>18</v>
      </c>
      <c r="F214" s="8">
        <f>VLOOKUP(D214, [1]INT!$D$2:$E$260,2, FALSE)</f>
        <v>2</v>
      </c>
      <c r="G214" s="11">
        <f>VLOOKUP(D214, [1]INT!$D$2:$F$260,3, FALSE)</f>
        <v>15</v>
      </c>
      <c r="H214" s="8">
        <v>43</v>
      </c>
      <c r="I214" s="8">
        <v>7</v>
      </c>
      <c r="J214" s="8">
        <v>1</v>
      </c>
      <c r="K214" s="10">
        <v>51</v>
      </c>
      <c r="L214" s="13">
        <v>48</v>
      </c>
      <c r="M214" s="13">
        <v>2</v>
      </c>
      <c r="N214" s="13">
        <v>1</v>
      </c>
      <c r="O214" s="13">
        <v>51</v>
      </c>
      <c r="P214" s="14">
        <v>50</v>
      </c>
      <c r="Q214" s="8" t="s">
        <v>197</v>
      </c>
      <c r="R214" s="8" t="s">
        <v>348</v>
      </c>
      <c r="S214" s="12" t="s">
        <v>421</v>
      </c>
      <c r="T214"/>
      <c r="U214"/>
      <c r="V214"/>
      <c r="W214"/>
      <c r="X214"/>
      <c r="Y214"/>
      <c r="Z214"/>
    </row>
    <row r="215" spans="1:26" customFormat="1">
      <c r="A215" s="8">
        <v>212</v>
      </c>
      <c r="B215" s="12" t="str">
        <f>VLOOKUP(D215, [1]INT!$D$2:$G$260,4, FALSE)</f>
        <v>Vellore Rural</v>
      </c>
      <c r="C215" s="8">
        <v>33040902228</v>
      </c>
      <c r="D215" s="12" t="s">
        <v>312</v>
      </c>
      <c r="E215" s="12" t="s">
        <v>23</v>
      </c>
      <c r="F215" s="8">
        <f>VLOOKUP(D215, [1]INT!$D$2:$E$260,2, FALSE)</f>
        <v>1</v>
      </c>
      <c r="G215" s="11">
        <f>VLOOKUP(D215, [1]INT!$D$2:$F$260,3, FALSE)</f>
        <v>8</v>
      </c>
      <c r="H215" s="8">
        <v>18</v>
      </c>
      <c r="I215" s="8">
        <v>3</v>
      </c>
      <c r="J215" s="8">
        <v>0</v>
      </c>
      <c r="K215" s="10">
        <v>21</v>
      </c>
      <c r="L215" s="13">
        <v>20</v>
      </c>
      <c r="M215" s="13"/>
      <c r="N215" s="13">
        <v>1</v>
      </c>
      <c r="O215" s="13">
        <v>21</v>
      </c>
      <c r="P215" s="14">
        <v>20</v>
      </c>
      <c r="Q215" s="8" t="s">
        <v>197</v>
      </c>
      <c r="R215" s="8" t="s">
        <v>348</v>
      </c>
      <c r="S215" s="12" t="s">
        <v>422</v>
      </c>
    </row>
    <row r="216" spans="1:26" customFormat="1">
      <c r="A216" s="8">
        <v>213</v>
      </c>
      <c r="B216" s="12" t="str">
        <f>VLOOKUP(D216, [1]INT!$D$2:$G$260,4, FALSE)</f>
        <v>Vellore Rural</v>
      </c>
      <c r="C216" s="8">
        <v>33040902232</v>
      </c>
      <c r="D216" s="12" t="s">
        <v>313</v>
      </c>
      <c r="E216" s="12" t="s">
        <v>23</v>
      </c>
      <c r="F216" s="8">
        <f>VLOOKUP(D216, [1]INT!$D$2:$E$260,2, FALSE)</f>
        <v>3</v>
      </c>
      <c r="G216" s="11">
        <f>VLOOKUP(D216, [1]INT!$D$2:$F$260,3, FALSE)</f>
        <v>23</v>
      </c>
      <c r="H216" s="8">
        <v>47</v>
      </c>
      <c r="I216" s="8">
        <v>6</v>
      </c>
      <c r="J216" s="8">
        <v>1</v>
      </c>
      <c r="K216" s="10">
        <v>54</v>
      </c>
      <c r="L216" s="13">
        <v>45</v>
      </c>
      <c r="M216" s="13">
        <v>2</v>
      </c>
      <c r="N216" s="13">
        <v>7</v>
      </c>
      <c r="O216" s="13">
        <v>54</v>
      </c>
      <c r="P216" s="14">
        <v>47</v>
      </c>
      <c r="Q216" s="8" t="s">
        <v>197</v>
      </c>
      <c r="R216" s="8" t="s">
        <v>381</v>
      </c>
      <c r="S216" s="12" t="s">
        <v>403</v>
      </c>
    </row>
    <row r="217" spans="1:26" customFormat="1">
      <c r="A217" s="8">
        <v>214</v>
      </c>
      <c r="B217" s="12" t="str">
        <f>VLOOKUP(D217, [1]INT!$D$2:$G$260,4, FALSE)</f>
        <v>Vellore Rural</v>
      </c>
      <c r="C217" s="8">
        <v>33040902235</v>
      </c>
      <c r="D217" s="12" t="s">
        <v>314</v>
      </c>
      <c r="E217" s="12" t="s">
        <v>23</v>
      </c>
      <c r="F217" s="8">
        <f>VLOOKUP(D217, [1]INT!$D$2:$E$260,2, FALSE)</f>
        <v>2</v>
      </c>
      <c r="G217" s="11">
        <f>VLOOKUP(D217, [1]INT!$D$2:$F$260,3, FALSE)</f>
        <v>15</v>
      </c>
      <c r="H217" s="8">
        <v>49</v>
      </c>
      <c r="I217" s="8">
        <v>5</v>
      </c>
      <c r="J217" s="8">
        <v>2</v>
      </c>
      <c r="K217" s="10">
        <v>56</v>
      </c>
      <c r="L217" s="13">
        <v>50</v>
      </c>
      <c r="M217" s="13">
        <v>2</v>
      </c>
      <c r="N217" s="13">
        <v>4</v>
      </c>
      <c r="O217" s="13">
        <v>56</v>
      </c>
      <c r="P217" s="14">
        <v>52</v>
      </c>
      <c r="Q217" s="8" t="s">
        <v>197</v>
      </c>
      <c r="R217" s="8" t="s">
        <v>372</v>
      </c>
      <c r="S217" s="12" t="s">
        <v>423</v>
      </c>
    </row>
    <row r="218" spans="1:26" customFormat="1">
      <c r="A218" s="8">
        <v>215</v>
      </c>
      <c r="B218" s="12" t="str">
        <f>VLOOKUP(D218, [1]INT!$D$2:$G$260,4, FALSE)</f>
        <v>Vellore Rural</v>
      </c>
      <c r="C218" s="8">
        <v>33040902237</v>
      </c>
      <c r="D218" s="12" t="s">
        <v>315</v>
      </c>
      <c r="E218" s="12" t="s">
        <v>23</v>
      </c>
      <c r="F218" s="8">
        <f>VLOOKUP(D218, [1]INT!$D$2:$E$260,2, FALSE)</f>
        <v>1</v>
      </c>
      <c r="G218" s="11">
        <f>VLOOKUP(D218, [1]INT!$D$2:$F$260,3, FALSE)</f>
        <v>8</v>
      </c>
      <c r="H218" s="8">
        <v>50</v>
      </c>
      <c r="I218" s="8">
        <v>10</v>
      </c>
      <c r="J218" s="8">
        <v>1</v>
      </c>
      <c r="K218" s="10">
        <v>61</v>
      </c>
      <c r="L218" s="13">
        <v>58</v>
      </c>
      <c r="M218" s="13">
        <v>2</v>
      </c>
      <c r="N218" s="13">
        <v>1</v>
      </c>
      <c r="O218" s="13">
        <v>61</v>
      </c>
      <c r="P218" s="14">
        <v>60</v>
      </c>
      <c r="Q218" s="8" t="s">
        <v>197</v>
      </c>
      <c r="R218" s="8" t="s">
        <v>348</v>
      </c>
      <c r="S218" s="12" t="s">
        <v>424</v>
      </c>
    </row>
    <row r="219" spans="1:26" customFormat="1">
      <c r="A219" s="8">
        <v>216</v>
      </c>
      <c r="B219" s="12" t="str">
        <f>VLOOKUP(D219, [1]INT!$D$2:$G$260,4, FALSE)</f>
        <v>Vellore Urban</v>
      </c>
      <c r="C219" s="8">
        <v>33041000168</v>
      </c>
      <c r="D219" s="12" t="s">
        <v>316</v>
      </c>
      <c r="E219" s="12" t="s">
        <v>18</v>
      </c>
      <c r="F219" s="8">
        <f>VLOOKUP(D219, [1]INT!$D$2:$E$260,2, FALSE)</f>
        <v>1</v>
      </c>
      <c r="G219" s="11">
        <f>VLOOKUP(D219, [1]INT!$D$2:$F$260,3, FALSE)</f>
        <v>8</v>
      </c>
      <c r="H219" s="8">
        <v>12</v>
      </c>
      <c r="I219" s="8">
        <v>2</v>
      </c>
      <c r="J219" s="8">
        <v>0</v>
      </c>
      <c r="K219" s="10">
        <v>14</v>
      </c>
      <c r="L219" s="13">
        <v>13</v>
      </c>
      <c r="M219" s="13">
        <v>1</v>
      </c>
      <c r="N219" s="13"/>
      <c r="O219" s="13">
        <v>14</v>
      </c>
      <c r="P219" s="14">
        <v>14</v>
      </c>
      <c r="Q219" s="8" t="s">
        <v>197</v>
      </c>
      <c r="R219" s="10" t="s">
        <v>187</v>
      </c>
      <c r="S219" s="10" t="s">
        <v>188</v>
      </c>
    </row>
    <row r="220" spans="1:26" customFormat="1">
      <c r="A220" s="8">
        <v>217</v>
      </c>
      <c r="B220" s="12" t="str">
        <f>VLOOKUP(D220, [1]INT!$D$2:$G$260,4, FALSE)</f>
        <v>Vellore Urban</v>
      </c>
      <c r="C220" s="8">
        <v>33041000169</v>
      </c>
      <c r="D220" s="12" t="s">
        <v>317</v>
      </c>
      <c r="E220" s="12" t="s">
        <v>23</v>
      </c>
      <c r="F220" s="8">
        <f>VLOOKUP(D220, [1]INT!$D$2:$E$260,2, FALSE)</f>
        <v>1</v>
      </c>
      <c r="G220" s="11">
        <f>VLOOKUP(D220, [1]INT!$D$2:$F$260,3, FALSE)</f>
        <v>8</v>
      </c>
      <c r="H220" s="8">
        <v>14</v>
      </c>
      <c r="I220" s="8">
        <v>3</v>
      </c>
      <c r="J220" s="8">
        <v>0</v>
      </c>
      <c r="K220" s="10">
        <v>17</v>
      </c>
      <c r="L220" s="13">
        <v>16</v>
      </c>
      <c r="M220" s="13">
        <v>1</v>
      </c>
      <c r="N220" s="13"/>
      <c r="O220" s="13">
        <v>17</v>
      </c>
      <c r="P220" s="14">
        <v>17</v>
      </c>
      <c r="Q220" s="8" t="s">
        <v>197</v>
      </c>
      <c r="R220" s="10" t="str">
        <f>R219</f>
        <v>Vellore (Urban)</v>
      </c>
      <c r="S220" s="10" t="s">
        <v>184</v>
      </c>
    </row>
    <row r="221" spans="1:26" customFormat="1">
      <c r="A221" s="8">
        <v>218</v>
      </c>
      <c r="B221" s="12" t="str">
        <f>VLOOKUP(D221, [1]INT!$D$2:$G$260,4, FALSE)</f>
        <v>Vellore Urban</v>
      </c>
      <c r="C221" s="8">
        <v>33041000171</v>
      </c>
      <c r="D221" s="12" t="s">
        <v>318</v>
      </c>
      <c r="E221" s="12" t="s">
        <v>23</v>
      </c>
      <c r="F221" s="8">
        <f>VLOOKUP(D221, [1]INT!$D$2:$E$260,2, FALSE)</f>
        <v>3</v>
      </c>
      <c r="G221" s="11">
        <f>VLOOKUP(D221, [1]INT!$D$2:$F$260,3, FALSE)</f>
        <v>23</v>
      </c>
      <c r="H221" s="8">
        <v>47</v>
      </c>
      <c r="I221" s="8">
        <v>21</v>
      </c>
      <c r="J221" s="8">
        <v>0</v>
      </c>
      <c r="K221" s="10">
        <v>68</v>
      </c>
      <c r="L221" s="13">
        <v>62</v>
      </c>
      <c r="M221" s="13">
        <v>4</v>
      </c>
      <c r="N221" s="13">
        <v>2</v>
      </c>
      <c r="O221" s="13">
        <v>68</v>
      </c>
      <c r="P221" s="14">
        <v>66</v>
      </c>
      <c r="Q221" s="8" t="s">
        <v>197</v>
      </c>
      <c r="R221" s="10" t="str">
        <f>R220</f>
        <v>Vellore (Urban)</v>
      </c>
      <c r="S221" s="10" t="s">
        <v>193</v>
      </c>
    </row>
    <row r="222" spans="1:26" customFormat="1">
      <c r="A222" s="8">
        <v>219</v>
      </c>
      <c r="B222" s="12" t="str">
        <f>VLOOKUP(D222, [1]INT!$D$2:$G$260,4, FALSE)</f>
        <v>Vellore Urban</v>
      </c>
      <c r="C222" s="8">
        <v>33041000178</v>
      </c>
      <c r="D222" s="12" t="s">
        <v>319</v>
      </c>
      <c r="E222" s="12" t="s">
        <v>18</v>
      </c>
      <c r="F222" s="8">
        <f>VLOOKUP(D222, [1]INT!$D$2:$E$260,2, FALSE)</f>
        <v>3</v>
      </c>
      <c r="G222" s="11">
        <f>VLOOKUP(D222, [1]INT!$D$2:$F$260,3, FALSE)</f>
        <v>23</v>
      </c>
      <c r="H222" s="8">
        <v>38</v>
      </c>
      <c r="I222" s="8">
        <v>19</v>
      </c>
      <c r="J222" s="8">
        <v>0</v>
      </c>
      <c r="K222" s="10">
        <v>57</v>
      </c>
      <c r="L222" s="13">
        <v>56</v>
      </c>
      <c r="M222" s="13">
        <v>1</v>
      </c>
      <c r="N222" s="13"/>
      <c r="O222" s="13">
        <v>57</v>
      </c>
      <c r="P222" s="14">
        <v>57</v>
      </c>
      <c r="Q222" s="8" t="s">
        <v>197</v>
      </c>
      <c r="R222" s="10" t="str">
        <f>R221</f>
        <v>Vellore (Urban)</v>
      </c>
      <c r="S222" s="10" t="s">
        <v>190</v>
      </c>
    </row>
    <row r="223" spans="1:26" customFormat="1">
      <c r="A223" s="8">
        <v>220</v>
      </c>
      <c r="B223" s="12" t="str">
        <f>VLOOKUP(D223, [1]INT!$D$2:$G$260,4, FALSE)</f>
        <v>Vellore Urban</v>
      </c>
      <c r="C223" s="8">
        <v>33041000187</v>
      </c>
      <c r="D223" s="12" t="s">
        <v>320</v>
      </c>
      <c r="E223" s="12" t="s">
        <v>23</v>
      </c>
      <c r="F223" s="8">
        <f>VLOOKUP(D223, [1]INT!$D$2:$E$260,2, FALSE)</f>
        <v>1</v>
      </c>
      <c r="G223" s="11">
        <f>VLOOKUP(D223, [1]INT!$D$2:$F$260,3, FALSE)</f>
        <v>8</v>
      </c>
      <c r="H223" s="8">
        <v>24</v>
      </c>
      <c r="I223" s="8">
        <v>7</v>
      </c>
      <c r="J223" s="8">
        <v>0</v>
      </c>
      <c r="K223" s="10">
        <v>31</v>
      </c>
      <c r="L223" s="13">
        <v>30</v>
      </c>
      <c r="M223" s="13">
        <v>1</v>
      </c>
      <c r="N223" s="13"/>
      <c r="O223" s="13">
        <v>31</v>
      </c>
      <c r="P223" s="14">
        <v>31</v>
      </c>
      <c r="Q223" s="8" t="s">
        <v>197</v>
      </c>
      <c r="R223" s="10" t="str">
        <f>R222</f>
        <v>Vellore (Urban)</v>
      </c>
      <c r="S223" s="10" t="s">
        <v>191</v>
      </c>
    </row>
    <row r="224" spans="1:26">
      <c r="A224" s="8">
        <v>221</v>
      </c>
      <c r="B224" s="12" t="str">
        <f>VLOOKUP(D224, [1]INT!$D$2:$G$260,4, FALSE)</f>
        <v>Vellore Urban</v>
      </c>
      <c r="C224" s="8">
        <v>33041000193</v>
      </c>
      <c r="D224" s="12" t="s">
        <v>321</v>
      </c>
      <c r="E224" s="12" t="s">
        <v>23</v>
      </c>
      <c r="F224" s="8">
        <f>VLOOKUP(D224, [1]INT!$D$2:$E$260,2, FALSE)</f>
        <v>1</v>
      </c>
      <c r="G224" s="11">
        <f>VLOOKUP(D224, [1]INT!$D$2:$F$260,3, FALSE)</f>
        <v>8</v>
      </c>
      <c r="H224" s="8">
        <v>19</v>
      </c>
      <c r="I224" s="8">
        <v>3</v>
      </c>
      <c r="J224" s="8">
        <v>0</v>
      </c>
      <c r="K224" s="10">
        <v>22</v>
      </c>
      <c r="L224" s="13">
        <v>20</v>
      </c>
      <c r="M224" s="13">
        <v>1</v>
      </c>
      <c r="N224" s="13">
        <v>1</v>
      </c>
      <c r="O224" s="13">
        <v>22</v>
      </c>
      <c r="P224" s="14">
        <v>21</v>
      </c>
      <c r="Q224" s="8" t="s">
        <v>197</v>
      </c>
      <c r="R224" s="10" t="str">
        <f>R223</f>
        <v>Vellore (Urban)</v>
      </c>
      <c r="S224" s="10" t="s">
        <v>194</v>
      </c>
      <c r="T224"/>
      <c r="U224"/>
      <c r="V224"/>
      <c r="W224"/>
      <c r="X224"/>
      <c r="Y224"/>
      <c r="Z224"/>
    </row>
    <row r="225" spans="1:26" customFormat="1">
      <c r="A225" s="8">
        <v>222</v>
      </c>
      <c r="B225" s="12" t="str">
        <f>VLOOKUP(D225, [1]INT!$D$2:$G$260,4, FALSE)</f>
        <v>Vellore Urban</v>
      </c>
      <c r="C225" s="8">
        <v>33041000196</v>
      </c>
      <c r="D225" s="12" t="s">
        <v>322</v>
      </c>
      <c r="E225" s="12" t="s">
        <v>23</v>
      </c>
      <c r="F225" s="8">
        <f>VLOOKUP(D225, [1]INT!$D$2:$E$260,2, FALSE)</f>
        <v>2</v>
      </c>
      <c r="G225" s="11">
        <f>VLOOKUP(D225, [1]INT!$D$2:$F$260,3, FALSE)</f>
        <v>15</v>
      </c>
      <c r="H225" s="8">
        <v>25</v>
      </c>
      <c r="I225" s="8">
        <v>5</v>
      </c>
      <c r="J225" s="8">
        <v>0</v>
      </c>
      <c r="K225" s="10">
        <v>30</v>
      </c>
      <c r="L225" s="13">
        <v>27</v>
      </c>
      <c r="M225" s="13">
        <v>2</v>
      </c>
      <c r="N225" s="13">
        <v>1</v>
      </c>
      <c r="O225" s="13">
        <v>30</v>
      </c>
      <c r="P225" s="14">
        <v>29</v>
      </c>
      <c r="Q225" s="8" t="s">
        <v>197</v>
      </c>
      <c r="R225" s="8" t="s">
        <v>348</v>
      </c>
      <c r="S225" s="12" t="s">
        <v>425</v>
      </c>
    </row>
    <row r="226" spans="1:26">
      <c r="A226" s="8">
        <v>223</v>
      </c>
      <c r="B226" s="12" t="str">
        <f>VLOOKUP(D226, [1]INT!$D$2:$G$260,4, FALSE)</f>
        <v>Vellore Urban</v>
      </c>
      <c r="C226" s="8">
        <v>33041000199</v>
      </c>
      <c r="D226" s="12" t="s">
        <v>323</v>
      </c>
      <c r="E226" s="12" t="s">
        <v>23</v>
      </c>
      <c r="F226" s="8">
        <f>VLOOKUP(D226, [1]INT!$D$2:$E$260,2, FALSE)</f>
        <v>1</v>
      </c>
      <c r="G226" s="11">
        <f>VLOOKUP(D226, [1]INT!$D$2:$F$260,3, FALSE)</f>
        <v>8</v>
      </c>
      <c r="H226" s="8">
        <v>13</v>
      </c>
      <c r="I226" s="8">
        <v>0</v>
      </c>
      <c r="J226" s="8">
        <v>0</v>
      </c>
      <c r="K226" s="10">
        <v>13</v>
      </c>
      <c r="L226" s="13">
        <v>12</v>
      </c>
      <c r="M226" s="13">
        <v>1</v>
      </c>
      <c r="N226" s="13"/>
      <c r="O226" s="13">
        <v>13</v>
      </c>
      <c r="P226" s="14">
        <v>13</v>
      </c>
      <c r="Q226" s="8" t="s">
        <v>197</v>
      </c>
      <c r="R226" s="8" t="s">
        <v>348</v>
      </c>
      <c r="S226" s="12" t="s">
        <v>426</v>
      </c>
      <c r="T226"/>
      <c r="U226"/>
      <c r="V226"/>
      <c r="W226"/>
      <c r="X226"/>
      <c r="Y226"/>
      <c r="Z226"/>
    </row>
    <row r="227" spans="1:26">
      <c r="A227" s="8">
        <v>224</v>
      </c>
      <c r="B227" s="12" t="str">
        <f>VLOOKUP(D227, [1]INT!$D$2:$G$260,4, FALSE)</f>
        <v>Vellore Urban</v>
      </c>
      <c r="C227" s="8">
        <v>33041000201</v>
      </c>
      <c r="D227" s="12" t="s">
        <v>324</v>
      </c>
      <c r="E227" s="12" t="s">
        <v>23</v>
      </c>
      <c r="F227" s="8">
        <f>VLOOKUP(D227, [1]INT!$D$2:$E$260,2, FALSE)</f>
        <v>1</v>
      </c>
      <c r="G227" s="11">
        <f>VLOOKUP(D227, [1]INT!$D$2:$F$260,3, FALSE)</f>
        <v>8</v>
      </c>
      <c r="H227" s="8">
        <v>29</v>
      </c>
      <c r="I227" s="8">
        <v>3</v>
      </c>
      <c r="J227" s="8">
        <v>0</v>
      </c>
      <c r="K227" s="10">
        <v>32</v>
      </c>
      <c r="L227" s="13">
        <v>30</v>
      </c>
      <c r="M227" s="13">
        <v>1</v>
      </c>
      <c r="N227" s="13">
        <v>1</v>
      </c>
      <c r="O227" s="13">
        <v>32</v>
      </c>
      <c r="P227" s="14">
        <v>31</v>
      </c>
      <c r="Q227" s="8" t="s">
        <v>197</v>
      </c>
      <c r="R227" s="8" t="s">
        <v>351</v>
      </c>
      <c r="S227" s="12" t="s">
        <v>427</v>
      </c>
      <c r="T227"/>
      <c r="U227"/>
      <c r="V227"/>
      <c r="W227"/>
      <c r="X227"/>
      <c r="Y227"/>
      <c r="Z227"/>
    </row>
    <row r="228" spans="1:26">
      <c r="A228" s="8">
        <v>225</v>
      </c>
      <c r="B228" s="12" t="str">
        <f>VLOOKUP(D228, [1]INT!$D$2:$G$260,4, FALSE)</f>
        <v>Vellore Urban</v>
      </c>
      <c r="C228" s="8">
        <v>33041000202</v>
      </c>
      <c r="D228" s="12" t="s">
        <v>325</v>
      </c>
      <c r="E228" s="12" t="s">
        <v>18</v>
      </c>
      <c r="F228" s="8">
        <f>VLOOKUP(D228, [1]INT!$D$2:$E$260,2, FALSE)</f>
        <v>1</v>
      </c>
      <c r="G228" s="11">
        <f>VLOOKUP(D228, [1]INT!$D$2:$F$260,3, FALSE)</f>
        <v>8</v>
      </c>
      <c r="H228" s="8">
        <v>23</v>
      </c>
      <c r="I228" s="8">
        <v>20</v>
      </c>
      <c r="J228" s="8">
        <v>0</v>
      </c>
      <c r="K228" s="10">
        <v>43</v>
      </c>
      <c r="L228" s="13">
        <v>36</v>
      </c>
      <c r="M228" s="13">
        <v>4</v>
      </c>
      <c r="N228" s="13">
        <v>3</v>
      </c>
      <c r="O228" s="13">
        <v>43</v>
      </c>
      <c r="P228" s="14">
        <v>40</v>
      </c>
      <c r="Q228" s="8" t="s">
        <v>197</v>
      </c>
      <c r="R228" s="8" t="s">
        <v>348</v>
      </c>
      <c r="S228" s="12" t="s">
        <v>428</v>
      </c>
      <c r="T228"/>
      <c r="U228"/>
      <c r="V228"/>
      <c r="W228"/>
      <c r="X228"/>
      <c r="Y228"/>
      <c r="Z228"/>
    </row>
    <row r="229" spans="1:26">
      <c r="A229" s="8">
        <v>226</v>
      </c>
      <c r="B229" s="12" t="str">
        <f>VLOOKUP(D229, [1]INT!$D$2:$G$260,4, FALSE)</f>
        <v>Vellore Urban</v>
      </c>
      <c r="C229" s="8">
        <v>33041000204</v>
      </c>
      <c r="D229" s="12" t="s">
        <v>326</v>
      </c>
      <c r="E229" s="12" t="s">
        <v>18</v>
      </c>
      <c r="F229" s="8">
        <f>VLOOKUP(D229, [1]INT!$D$2:$E$260,2, FALSE)</f>
        <v>1</v>
      </c>
      <c r="G229" s="11">
        <f>VLOOKUP(D229, [1]INT!$D$2:$F$260,3, FALSE)</f>
        <v>8</v>
      </c>
      <c r="H229" s="8">
        <v>52</v>
      </c>
      <c r="I229" s="8">
        <v>32</v>
      </c>
      <c r="J229" s="8">
        <v>0</v>
      </c>
      <c r="K229" s="10">
        <v>84</v>
      </c>
      <c r="L229" s="13">
        <v>74</v>
      </c>
      <c r="M229" s="13">
        <v>6</v>
      </c>
      <c r="N229" s="13">
        <v>4</v>
      </c>
      <c r="O229" s="13">
        <v>84</v>
      </c>
      <c r="P229" s="14">
        <v>80</v>
      </c>
      <c r="Q229" s="8" t="s">
        <v>197</v>
      </c>
      <c r="R229" s="8" t="s">
        <v>348</v>
      </c>
      <c r="S229" s="12" t="s">
        <v>429</v>
      </c>
      <c r="T229"/>
      <c r="U229"/>
      <c r="V229"/>
      <c r="W229"/>
      <c r="X229"/>
      <c r="Y229"/>
      <c r="Z229"/>
    </row>
    <row r="230" spans="1:26">
      <c r="A230" s="8">
        <v>227</v>
      </c>
      <c r="B230" s="12" t="str">
        <f>VLOOKUP(D230, [1]INT!$D$2:$G$260,4, FALSE)</f>
        <v>Vellore Urban</v>
      </c>
      <c r="C230" s="8">
        <v>33041000205</v>
      </c>
      <c r="D230" s="12" t="s">
        <v>327</v>
      </c>
      <c r="E230" s="12" t="s">
        <v>23</v>
      </c>
      <c r="F230" s="8">
        <f>VLOOKUP(D230, [1]INT!$D$2:$E$260,2, FALSE)</f>
        <v>1</v>
      </c>
      <c r="G230" s="11">
        <f>VLOOKUP(D230, [1]INT!$D$2:$F$260,3, FALSE)</f>
        <v>8</v>
      </c>
      <c r="H230" s="8">
        <v>10</v>
      </c>
      <c r="I230" s="8">
        <v>1</v>
      </c>
      <c r="J230" s="8">
        <v>0</v>
      </c>
      <c r="K230" s="10">
        <v>11</v>
      </c>
      <c r="L230" s="13">
        <v>9</v>
      </c>
      <c r="M230" s="13">
        <v>1</v>
      </c>
      <c r="N230" s="13">
        <v>1</v>
      </c>
      <c r="O230" s="13">
        <v>11</v>
      </c>
      <c r="P230" s="14">
        <v>10</v>
      </c>
      <c r="Q230" s="8" t="s">
        <v>197</v>
      </c>
      <c r="R230" s="8" t="s">
        <v>348</v>
      </c>
      <c r="S230" s="12" t="s">
        <v>430</v>
      </c>
      <c r="T230"/>
      <c r="U230"/>
      <c r="V230"/>
      <c r="W230"/>
      <c r="X230"/>
      <c r="Y230"/>
      <c r="Z230"/>
    </row>
    <row r="231" spans="1:26">
      <c r="A231" s="8">
        <v>228</v>
      </c>
      <c r="B231" s="12" t="str">
        <f>VLOOKUP(D231, [1]INT!$D$2:$G$260,4, FALSE)</f>
        <v>Vellore Urban</v>
      </c>
      <c r="C231" s="8">
        <v>33041000206</v>
      </c>
      <c r="D231" s="12" t="s">
        <v>328</v>
      </c>
      <c r="E231" s="12" t="s">
        <v>23</v>
      </c>
      <c r="F231" s="8">
        <f>VLOOKUP(D231, [1]INT!$D$2:$E$260,2, FALSE)</f>
        <v>1</v>
      </c>
      <c r="G231" s="11">
        <f>VLOOKUP(D231, [1]INT!$D$2:$F$260,3, FALSE)</f>
        <v>8</v>
      </c>
      <c r="H231" s="8">
        <v>8</v>
      </c>
      <c r="I231" s="8">
        <v>5</v>
      </c>
      <c r="J231" s="8">
        <v>0</v>
      </c>
      <c r="K231" s="10">
        <v>13</v>
      </c>
      <c r="L231" s="13">
        <v>11</v>
      </c>
      <c r="M231" s="13">
        <v>1</v>
      </c>
      <c r="N231" s="13">
        <v>1</v>
      </c>
      <c r="O231" s="13">
        <v>13</v>
      </c>
      <c r="P231" s="14">
        <v>12</v>
      </c>
      <c r="Q231" s="8" t="s">
        <v>197</v>
      </c>
      <c r="R231" s="8" t="s">
        <v>348</v>
      </c>
      <c r="S231" s="12" t="s">
        <v>431</v>
      </c>
      <c r="T231"/>
      <c r="U231"/>
      <c r="V231"/>
      <c r="W231"/>
      <c r="X231"/>
      <c r="Y231"/>
      <c r="Z231"/>
    </row>
    <row r="232" spans="1:26" customFormat="1">
      <c r="A232" s="8">
        <v>229</v>
      </c>
      <c r="B232" s="12" t="str">
        <f>VLOOKUP(D232, [1]INT!$D$2:$G$260,4, FALSE)</f>
        <v>Vellore Urban</v>
      </c>
      <c r="C232" s="8">
        <v>33041000207</v>
      </c>
      <c r="D232" s="12" t="s">
        <v>329</v>
      </c>
      <c r="E232" s="12" t="s">
        <v>23</v>
      </c>
      <c r="F232" s="8">
        <f>VLOOKUP(D232, [1]INT!$D$2:$E$260,2, FALSE)</f>
        <v>1</v>
      </c>
      <c r="G232" s="11">
        <f>VLOOKUP(D232, [1]INT!$D$2:$F$260,3, FALSE)</f>
        <v>8</v>
      </c>
      <c r="H232" s="8">
        <v>20</v>
      </c>
      <c r="I232" s="8">
        <v>17</v>
      </c>
      <c r="J232" s="8">
        <v>0</v>
      </c>
      <c r="K232" s="10">
        <v>37</v>
      </c>
      <c r="L232" s="13">
        <v>31</v>
      </c>
      <c r="M232" s="13">
        <v>5</v>
      </c>
      <c r="N232" s="13">
        <v>1</v>
      </c>
      <c r="O232" s="13">
        <v>37</v>
      </c>
      <c r="P232" s="14">
        <v>36</v>
      </c>
      <c r="Q232" s="8" t="s">
        <v>197</v>
      </c>
      <c r="R232" s="8" t="s">
        <v>348</v>
      </c>
      <c r="S232" s="12" t="s">
        <v>432</v>
      </c>
    </row>
    <row r="233" spans="1:26" customFormat="1">
      <c r="A233" s="8">
        <v>230</v>
      </c>
      <c r="B233" s="12" t="str">
        <f>VLOOKUP(D233, [1]INT!$D$2:$G$260,4, FALSE)</f>
        <v>Vellore Urban</v>
      </c>
      <c r="C233" s="8">
        <v>33041000209</v>
      </c>
      <c r="D233" s="12" t="s">
        <v>330</v>
      </c>
      <c r="E233" s="12" t="s">
        <v>23</v>
      </c>
      <c r="F233" s="8">
        <f>VLOOKUP(D233, [1]INT!$D$2:$E$260,2, FALSE)</f>
        <v>2</v>
      </c>
      <c r="G233" s="11">
        <f>VLOOKUP(D233, [1]INT!$D$2:$F$260,3, FALSE)</f>
        <v>15</v>
      </c>
      <c r="H233" s="8">
        <v>22</v>
      </c>
      <c r="I233" s="8">
        <v>8</v>
      </c>
      <c r="J233" s="8">
        <v>0</v>
      </c>
      <c r="K233" s="10">
        <v>30</v>
      </c>
      <c r="L233" s="13">
        <v>28</v>
      </c>
      <c r="M233" s="13">
        <v>1</v>
      </c>
      <c r="N233" s="13">
        <v>1</v>
      </c>
      <c r="O233" s="13">
        <v>30</v>
      </c>
      <c r="P233" s="14">
        <v>29</v>
      </c>
      <c r="Q233" s="8" t="s">
        <v>197</v>
      </c>
      <c r="R233" s="8" t="s">
        <v>348</v>
      </c>
      <c r="S233" s="12" t="s">
        <v>433</v>
      </c>
    </row>
    <row r="234" spans="1:26" customFormat="1">
      <c r="A234" s="8">
        <v>231</v>
      </c>
      <c r="B234" s="12" t="str">
        <f>VLOOKUP(D234, [1]INT!$D$2:$G$260,4, FALSE)</f>
        <v>Vellore Urban</v>
      </c>
      <c r="C234" s="8">
        <v>33041000212</v>
      </c>
      <c r="D234" s="12" t="s">
        <v>331</v>
      </c>
      <c r="E234" s="12" t="s">
        <v>23</v>
      </c>
      <c r="F234" s="8">
        <f>VLOOKUP(D234, [1]INT!$D$2:$E$260,2, FALSE)</f>
        <v>1</v>
      </c>
      <c r="G234" s="11">
        <f>VLOOKUP(D234, [1]INT!$D$2:$F$260,3, FALSE)</f>
        <v>8</v>
      </c>
      <c r="H234" s="8">
        <v>26</v>
      </c>
      <c r="I234" s="8">
        <v>5</v>
      </c>
      <c r="J234" s="8">
        <v>0</v>
      </c>
      <c r="K234" s="10">
        <v>31</v>
      </c>
      <c r="L234" s="13">
        <v>31</v>
      </c>
      <c r="M234" s="13"/>
      <c r="N234" s="13"/>
      <c r="O234" s="13">
        <v>31</v>
      </c>
      <c r="P234" s="14">
        <v>31</v>
      </c>
      <c r="Q234" s="8" t="s">
        <v>197</v>
      </c>
      <c r="R234" s="8" t="s">
        <v>348</v>
      </c>
      <c r="S234" s="12" t="s">
        <v>434</v>
      </c>
    </row>
    <row r="235" spans="1:26" customFormat="1">
      <c r="A235" s="8">
        <v>232</v>
      </c>
      <c r="B235" s="12" t="str">
        <f>VLOOKUP(D235, [1]INT!$D$2:$G$260,4, FALSE)</f>
        <v>Vellore Urban</v>
      </c>
      <c r="C235" s="8">
        <v>33041000213</v>
      </c>
      <c r="D235" s="12" t="s">
        <v>332</v>
      </c>
      <c r="E235" s="12" t="s">
        <v>23</v>
      </c>
      <c r="F235" s="8">
        <f>VLOOKUP(D235, [1]INT!$D$2:$E$260,2, FALSE)</f>
        <v>1</v>
      </c>
      <c r="G235" s="11">
        <f>VLOOKUP(D235, [1]INT!$D$2:$F$260,3, FALSE)</f>
        <v>8</v>
      </c>
      <c r="H235" s="8">
        <v>37</v>
      </c>
      <c r="I235" s="8">
        <v>11</v>
      </c>
      <c r="J235" s="8">
        <v>0</v>
      </c>
      <c r="K235" s="10">
        <v>48</v>
      </c>
      <c r="L235" s="13">
        <v>45</v>
      </c>
      <c r="M235" s="13">
        <v>1</v>
      </c>
      <c r="N235" s="13">
        <v>2</v>
      </c>
      <c r="O235" s="13">
        <v>48</v>
      </c>
      <c r="P235" s="14">
        <v>46</v>
      </c>
      <c r="Q235" s="8" t="s">
        <v>197</v>
      </c>
      <c r="R235" s="1" t="s">
        <v>348</v>
      </c>
      <c r="S235" s="2" t="s">
        <v>446</v>
      </c>
    </row>
    <row r="236" spans="1:26" customFormat="1">
      <c r="A236" s="8">
        <v>233</v>
      </c>
      <c r="B236" s="12" t="str">
        <f>VLOOKUP(D236, [1]INT!$D$2:$G$260,4, FALSE)</f>
        <v>Vellore Urban</v>
      </c>
      <c r="C236" s="8">
        <v>33041000214</v>
      </c>
      <c r="D236" s="12" t="s">
        <v>333</v>
      </c>
      <c r="E236" s="12" t="s">
        <v>23</v>
      </c>
      <c r="F236" s="8">
        <f>VLOOKUP(D236, [1]INT!$D$2:$E$260,2, FALSE)</f>
        <v>1</v>
      </c>
      <c r="G236" s="11">
        <f>VLOOKUP(D236, [1]INT!$D$2:$F$260,3, FALSE)</f>
        <v>8</v>
      </c>
      <c r="H236" s="8">
        <v>15</v>
      </c>
      <c r="I236" s="8">
        <v>4</v>
      </c>
      <c r="J236" s="8">
        <v>0</v>
      </c>
      <c r="K236" s="10">
        <v>19</v>
      </c>
      <c r="L236" s="13">
        <v>18</v>
      </c>
      <c r="M236" s="13"/>
      <c r="N236" s="13">
        <v>1</v>
      </c>
      <c r="O236" s="13">
        <v>19</v>
      </c>
      <c r="P236" s="14">
        <v>18</v>
      </c>
      <c r="Q236" s="8" t="s">
        <v>197</v>
      </c>
      <c r="R236" s="8" t="s">
        <v>348</v>
      </c>
      <c r="S236" s="12" t="s">
        <v>436</v>
      </c>
    </row>
    <row r="237" spans="1:26" customFormat="1">
      <c r="A237" s="8">
        <v>234</v>
      </c>
      <c r="B237" s="12" t="str">
        <f>VLOOKUP(D237, [1]INT!$D$2:$G$260,4, FALSE)</f>
        <v>Vellore Urban</v>
      </c>
      <c r="C237" s="8">
        <v>33041000216</v>
      </c>
      <c r="D237" s="12" t="s">
        <v>334</v>
      </c>
      <c r="E237" s="12" t="s">
        <v>18</v>
      </c>
      <c r="F237" s="8">
        <f>VLOOKUP(D237, [1]INT!$D$2:$E$260,2, FALSE)</f>
        <v>1</v>
      </c>
      <c r="G237" s="11">
        <f>VLOOKUP(D237, [1]INT!$D$2:$F$260,3, FALSE)</f>
        <v>8</v>
      </c>
      <c r="H237" s="8">
        <v>38</v>
      </c>
      <c r="I237" s="8">
        <v>25</v>
      </c>
      <c r="J237" s="8">
        <v>0</v>
      </c>
      <c r="K237" s="10">
        <v>63</v>
      </c>
      <c r="L237" s="13">
        <v>56</v>
      </c>
      <c r="M237" s="13">
        <v>3</v>
      </c>
      <c r="N237" s="13">
        <v>4</v>
      </c>
      <c r="O237" s="13">
        <v>63</v>
      </c>
      <c r="P237" s="14">
        <v>59</v>
      </c>
      <c r="Q237" s="8" t="s">
        <v>197</v>
      </c>
      <c r="R237" s="8" t="s">
        <v>348</v>
      </c>
      <c r="S237" s="12" t="s">
        <v>437</v>
      </c>
    </row>
    <row r="238" spans="1:26">
      <c r="A238" s="8">
        <v>235</v>
      </c>
      <c r="B238" s="12" t="str">
        <f>VLOOKUP(D238, [1]INT!$D$2:$G$260,4, FALSE)</f>
        <v>Vellore Urban</v>
      </c>
      <c r="C238" s="8">
        <v>33041000218</v>
      </c>
      <c r="D238" s="12" t="s">
        <v>335</v>
      </c>
      <c r="E238" s="12" t="s">
        <v>23</v>
      </c>
      <c r="F238" s="8">
        <f>VLOOKUP(D238, [1]INT!$D$2:$E$260,2, FALSE)</f>
        <v>1</v>
      </c>
      <c r="G238" s="11">
        <f>VLOOKUP(D238, [1]INT!$D$2:$F$260,3, FALSE)</f>
        <v>8</v>
      </c>
      <c r="H238" s="8">
        <v>28</v>
      </c>
      <c r="I238" s="8">
        <v>10</v>
      </c>
      <c r="J238" s="8">
        <v>0</v>
      </c>
      <c r="K238" s="10">
        <v>38</v>
      </c>
      <c r="L238" s="13">
        <v>32</v>
      </c>
      <c r="M238" s="13">
        <v>3</v>
      </c>
      <c r="N238" s="13">
        <v>3</v>
      </c>
      <c r="O238" s="13">
        <v>38</v>
      </c>
      <c r="P238" s="14">
        <v>35</v>
      </c>
      <c r="Q238" s="8" t="s">
        <v>197</v>
      </c>
      <c r="R238" s="8" t="s">
        <v>348</v>
      </c>
      <c r="S238" s="12" t="s">
        <v>438</v>
      </c>
      <c r="T238"/>
      <c r="U238"/>
      <c r="V238"/>
      <c r="W238"/>
      <c r="X238"/>
      <c r="Y238"/>
      <c r="Z238"/>
    </row>
    <row r="239" spans="1:26">
      <c r="A239" s="8">
        <v>236</v>
      </c>
      <c r="B239" s="12" t="str">
        <f>VLOOKUP(D239, [1]INT!$D$2:$G$260,4, FALSE)</f>
        <v>Vellore Urban</v>
      </c>
      <c r="C239" s="8">
        <v>33041000219</v>
      </c>
      <c r="D239" s="12" t="s">
        <v>336</v>
      </c>
      <c r="E239" s="12" t="s">
        <v>18</v>
      </c>
      <c r="F239" s="8">
        <f>VLOOKUP(D239, [1]INT!$D$2:$E$260,2, FALSE)</f>
        <v>1</v>
      </c>
      <c r="G239" s="11">
        <f>VLOOKUP(D239, [1]INT!$D$2:$F$260,3, FALSE)</f>
        <v>8</v>
      </c>
      <c r="H239" s="8">
        <v>86</v>
      </c>
      <c r="I239" s="8">
        <v>22</v>
      </c>
      <c r="J239" s="8">
        <v>0</v>
      </c>
      <c r="K239" s="10">
        <v>108</v>
      </c>
      <c r="L239" s="13">
        <v>103</v>
      </c>
      <c r="M239" s="13">
        <v>4</v>
      </c>
      <c r="N239" s="13">
        <v>1</v>
      </c>
      <c r="O239" s="13">
        <v>108</v>
      </c>
      <c r="P239" s="14">
        <v>107</v>
      </c>
      <c r="Q239" s="8" t="s">
        <v>197</v>
      </c>
      <c r="R239" s="8" t="s">
        <v>348</v>
      </c>
      <c r="S239" s="12" t="s">
        <v>439</v>
      </c>
      <c r="T239"/>
      <c r="U239"/>
      <c r="V239"/>
      <c r="W239"/>
      <c r="X239"/>
      <c r="Y239"/>
      <c r="Z239"/>
    </row>
    <row r="240" spans="1:26">
      <c r="A240" s="8">
        <v>237</v>
      </c>
      <c r="B240" s="12" t="str">
        <f>VLOOKUP(D240, [1]INT!$D$2:$G$260,4, FALSE)</f>
        <v>Vellore Urban</v>
      </c>
      <c r="C240" s="8">
        <v>33041000220</v>
      </c>
      <c r="D240" s="12" t="s">
        <v>337</v>
      </c>
      <c r="E240" s="12" t="s">
        <v>23</v>
      </c>
      <c r="F240" s="8">
        <f>VLOOKUP(D240, [1]INT!$D$2:$E$260,2, FALSE)</f>
        <v>1</v>
      </c>
      <c r="G240" s="11">
        <f>VLOOKUP(D240, [1]INT!$D$2:$F$260,3, FALSE)</f>
        <v>8</v>
      </c>
      <c r="H240" s="8">
        <v>41</v>
      </c>
      <c r="I240" s="8">
        <v>3</v>
      </c>
      <c r="J240" s="8">
        <v>0</v>
      </c>
      <c r="K240" s="10">
        <v>44</v>
      </c>
      <c r="L240" s="13">
        <v>41</v>
      </c>
      <c r="M240" s="13">
        <v>3</v>
      </c>
      <c r="N240" s="13"/>
      <c r="O240" s="13">
        <v>44</v>
      </c>
      <c r="P240" s="14">
        <v>44</v>
      </c>
      <c r="Q240" s="8" t="s">
        <v>197</v>
      </c>
      <c r="R240" s="8" t="s">
        <v>348</v>
      </c>
      <c r="S240" s="12" t="s">
        <v>440</v>
      </c>
      <c r="T240"/>
      <c r="U240"/>
      <c r="V240"/>
      <c r="W240"/>
      <c r="X240"/>
      <c r="Y240"/>
      <c r="Z240"/>
    </row>
    <row r="241" spans="1:26" customFormat="1">
      <c r="A241" s="8">
        <v>238</v>
      </c>
      <c r="B241" s="12" t="str">
        <f>VLOOKUP(D241, [1]INT!$D$2:$G$260,4, FALSE)</f>
        <v>Vellore Urban</v>
      </c>
      <c r="C241" s="8">
        <v>33041000221</v>
      </c>
      <c r="D241" s="12" t="s">
        <v>338</v>
      </c>
      <c r="E241" s="12" t="s">
        <v>18</v>
      </c>
      <c r="F241" s="8">
        <f>VLOOKUP(D241, [1]INT!$D$2:$E$260,2, FALSE)</f>
        <v>1</v>
      </c>
      <c r="G241" s="11">
        <f>VLOOKUP(D241, [1]INT!$D$2:$F$260,3, FALSE)</f>
        <v>8</v>
      </c>
      <c r="H241" s="8">
        <v>42</v>
      </c>
      <c r="I241" s="8">
        <v>9</v>
      </c>
      <c r="J241" s="8">
        <v>0</v>
      </c>
      <c r="K241" s="10">
        <v>51</v>
      </c>
      <c r="L241" s="13">
        <v>49</v>
      </c>
      <c r="M241" s="13">
        <v>2</v>
      </c>
      <c r="N241" s="13"/>
      <c r="O241" s="13">
        <v>51</v>
      </c>
      <c r="P241" s="14">
        <v>51</v>
      </c>
      <c r="Q241" s="8" t="s">
        <v>197</v>
      </c>
      <c r="R241" s="8" t="s">
        <v>348</v>
      </c>
      <c r="S241" s="12" t="s">
        <v>441</v>
      </c>
    </row>
    <row r="242" spans="1:26" customFormat="1">
      <c r="A242" s="8">
        <v>239</v>
      </c>
      <c r="B242" s="12" t="str">
        <f>VLOOKUP(D242, [1]INT!$D$2:$G$260,4, FALSE)</f>
        <v>Vellore Urban</v>
      </c>
      <c r="C242" s="8">
        <v>33041000223</v>
      </c>
      <c r="D242" s="12" t="s">
        <v>339</v>
      </c>
      <c r="E242" s="12" t="s">
        <v>23</v>
      </c>
      <c r="F242" s="8">
        <f>VLOOKUP(D242, [1]INT!$D$2:$E$260,2, FALSE)</f>
        <v>1</v>
      </c>
      <c r="G242" s="11">
        <f>VLOOKUP(D242, [1]INT!$D$2:$F$260,3, FALSE)</f>
        <v>8</v>
      </c>
      <c r="H242" s="8">
        <v>30</v>
      </c>
      <c r="I242" s="8">
        <v>4</v>
      </c>
      <c r="J242" s="8">
        <v>0</v>
      </c>
      <c r="K242" s="10">
        <v>34</v>
      </c>
      <c r="L242" s="13">
        <v>33</v>
      </c>
      <c r="M242" s="13">
        <v>1</v>
      </c>
      <c r="N242" s="13"/>
      <c r="O242" s="13">
        <v>34</v>
      </c>
      <c r="P242" s="14">
        <v>34</v>
      </c>
      <c r="Q242" s="8" t="s">
        <v>197</v>
      </c>
      <c r="R242" s="8" t="s">
        <v>348</v>
      </c>
      <c r="S242" s="12" t="s">
        <v>442</v>
      </c>
    </row>
    <row r="243" spans="1:26">
      <c r="A243" s="8">
        <v>240</v>
      </c>
      <c r="B243" s="12" t="str">
        <f>VLOOKUP(D243, [1]INT!$D$2:$G$260,4, FALSE)</f>
        <v>Vellore Urban</v>
      </c>
      <c r="C243" s="8">
        <v>33041000224</v>
      </c>
      <c r="D243" s="12" t="s">
        <v>340</v>
      </c>
      <c r="E243" s="12" t="s">
        <v>23</v>
      </c>
      <c r="F243" s="8">
        <f>VLOOKUP(D243, [1]INT!$D$2:$E$260,2, FALSE)</f>
        <v>2</v>
      </c>
      <c r="G243" s="11">
        <f>VLOOKUP(D243, [1]INT!$D$2:$F$260,3, FALSE)</f>
        <v>15</v>
      </c>
      <c r="H243" s="8">
        <v>29</v>
      </c>
      <c r="I243" s="8">
        <v>8</v>
      </c>
      <c r="J243" s="8">
        <v>0</v>
      </c>
      <c r="K243" s="10">
        <v>37</v>
      </c>
      <c r="L243" s="13">
        <v>34</v>
      </c>
      <c r="M243" s="13">
        <v>1</v>
      </c>
      <c r="N243" s="13">
        <v>2</v>
      </c>
      <c r="O243" s="13">
        <v>37</v>
      </c>
      <c r="P243" s="14">
        <v>35</v>
      </c>
      <c r="Q243" s="8" t="s">
        <v>197</v>
      </c>
      <c r="R243" s="8" t="s">
        <v>348</v>
      </c>
      <c r="S243" s="12" t="s">
        <v>443</v>
      </c>
      <c r="T243"/>
      <c r="U243"/>
      <c r="V243"/>
      <c r="W243"/>
      <c r="X243"/>
      <c r="Y243"/>
      <c r="Z243"/>
    </row>
    <row r="244" spans="1:26">
      <c r="A244" s="8">
        <v>241</v>
      </c>
      <c r="B244" s="12" t="str">
        <f>VLOOKUP(D244, [1]INT!$D$2:$G$260,4, FALSE)</f>
        <v>Vellore Urban</v>
      </c>
      <c r="C244" s="8">
        <v>33041000234</v>
      </c>
      <c r="D244" s="12" t="s">
        <v>341</v>
      </c>
      <c r="E244" s="12" t="s">
        <v>23</v>
      </c>
      <c r="F244" s="8">
        <f>VLOOKUP(D244, [1]INT!$D$2:$E$260,2, FALSE)</f>
        <v>1</v>
      </c>
      <c r="G244" s="11">
        <f>VLOOKUP(D244, [1]INT!$D$2:$F$260,3, FALSE)</f>
        <v>8</v>
      </c>
      <c r="H244" s="8">
        <v>13</v>
      </c>
      <c r="I244" s="8">
        <v>5</v>
      </c>
      <c r="J244" s="8">
        <v>0</v>
      </c>
      <c r="K244" s="10">
        <v>18</v>
      </c>
      <c r="L244" s="13">
        <v>18</v>
      </c>
      <c r="M244" s="13"/>
      <c r="N244" s="13"/>
      <c r="O244" s="13">
        <v>18</v>
      </c>
      <c r="P244" s="14">
        <v>18</v>
      </c>
      <c r="Q244" s="8" t="s">
        <v>197</v>
      </c>
      <c r="R244" s="8" t="s">
        <v>348</v>
      </c>
      <c r="S244" s="12" t="s">
        <v>444</v>
      </c>
      <c r="T244"/>
      <c r="U244"/>
      <c r="V244"/>
      <c r="W244"/>
      <c r="X244"/>
      <c r="Y244"/>
      <c r="Z244"/>
    </row>
  </sheetData>
  <mergeCells count="1">
    <mergeCell ref="L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abstract</vt:lpstr>
      <vt:lpstr>school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Samagra Shiksha</dc:creator>
  <cp:lastModifiedBy>CEO VELLORE</cp:lastModifiedBy>
  <dcterms:created xsi:type="dcterms:W3CDTF">2021-08-17T10:26:32Z</dcterms:created>
  <dcterms:modified xsi:type="dcterms:W3CDTF">2021-08-17T14:16:06Z</dcterms:modified>
</cp:coreProperties>
</file>